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5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08 部门决算公开相关信息统计表" sheetId="9" r:id="rId9"/>
    <sheet name="9三公经费公开表" sheetId="10" r:id="rId10"/>
  </sheets>
  <definedNames>
    <definedName name="_xlnm.Print_Area" localSheetId="1">'1收入支出'!$A$1:$F$26</definedName>
    <definedName name="_xlnm.Print_Area" localSheetId="4">'4财政拨款收入支出'!$A$1:$H$34</definedName>
    <definedName name="_xlnm.Print_Area" localSheetId="6">'6一般公共预算财政拨款基本支出'!$A$2:$F$32</definedName>
    <definedName name="Z_08DC836C_112C_4FB4_9B53_2B9370D91932_.wvu.PrintArea" localSheetId="1" hidden="1">'1收入支出'!$A$2:$F$23</definedName>
    <definedName name="Z_6CD10D0D_8C2A_4B57_9397_FA6591B5B777_.wvu.PrintArea" localSheetId="1" hidden="1">'1收入支出'!$A$2:$F$23</definedName>
    <definedName name="Z_8A36A126_C489_4CC7_9679_C75A4EDEF310_.wvu.PrintArea" localSheetId="1" hidden="1">'1收入支出'!$A$2:$F$23</definedName>
  </definedNames>
  <calcPr fullCalcOnLoad="1"/>
</workbook>
</file>

<file path=xl/sharedStrings.xml><?xml version="1.0" encoding="utf-8"?>
<sst xmlns="http://schemas.openxmlformats.org/spreadsheetml/2006/main" count="559" uniqueCount="284">
  <si>
    <t>附件：</t>
  </si>
  <si>
    <t>2017年度部门决算批复表</t>
  </si>
  <si>
    <t>预算代码：</t>
  </si>
  <si>
    <t>部门名称：</t>
  </si>
  <si>
    <t>大同市市政管理委员会（汇总）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</si>
  <si>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</si>
  <si>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</si>
  <si>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</si>
  <si>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</si>
  <si>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</si>
  <si>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</si>
  <si>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</si>
  <si>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</si>
  <si>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</si>
  <si>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</si>
  <si>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</si>
  <si>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</si>
  <si>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</si>
  <si>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一、社会保障和就业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</si>
  <si>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</si>
  <si>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</si>
  <si>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二、节能环保支出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</si>
  <si>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</si>
  <si>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</si>
  <si>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</si>
  <si>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三、城乡社区支出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</si>
  <si>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</si>
  <si>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</si>
  <si>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</si>
  <si>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四、金融支出</t>
  </si>
  <si>
    <t>20</t>
  </si>
  <si>
    <t>四、经营收入</t>
  </si>
  <si>
    <t>5</t>
  </si>
  <si>
    <t>五、住房保障支出</t>
  </si>
  <si>
    <t>21</t>
  </si>
  <si>
    <t>五、附属单位上缴收入</t>
  </si>
  <si>
    <t>6</t>
  </si>
  <si>
    <t>六、科学技术支出</t>
  </si>
  <si>
    <t>22</t>
  </si>
  <si>
    <t>六、其他收入</t>
  </si>
  <si>
    <t>7</t>
  </si>
  <si>
    <t>……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</si>
  <si>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</si>
  <si>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</si>
  <si>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</si>
  <si>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</si>
  <si>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</si>
  <si>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</si>
  <si>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</si>
  <si>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</si>
  <si>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</si>
  <si>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</si>
  <si>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</si>
  <si>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</si>
  <si>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</si>
  <si>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</si>
  <si>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</si>
  <si>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</si>
  <si>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</si>
  <si>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</si>
  <si>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</si>
  <si>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</si>
  <si>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</si>
  <si>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</si>
  <si>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</si>
  <si>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</si>
  <si>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</si>
  <si>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</si>
  <si>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</si>
  <si>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</si>
  <si>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</si>
  <si>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</si>
  <si>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</si>
  <si>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</si>
  <si>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</si>
  <si>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</si>
  <si>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</si>
  <si>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</si>
  <si>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</si>
  <si>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</si>
  <si>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</si>
  <si>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</si>
  <si>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</si>
  <si>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</si>
  <si>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</si>
  <si>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</si>
  <si>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</si>
  <si>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</si>
  <si>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</si>
  <si>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</si>
  <si>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</si>
  <si>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</si>
  <si>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</si>
  <si>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</si>
  <si>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</si>
  <si>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</si>
  <si>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</si>
  <si>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20806</t>
  </si>
  <si>
    <t>企业改革补助</t>
  </si>
  <si>
    <t>2080601</t>
  </si>
  <si>
    <t xml:space="preserve">  企业关闭破产补助</t>
  </si>
  <si>
    <t>211</t>
  </si>
  <si>
    <t>节能环保支出</t>
  </si>
  <si>
    <t>21103</t>
  </si>
  <si>
    <t>污染防治</t>
  </si>
  <si>
    <t>2110302</t>
  </si>
  <si>
    <t xml:space="preserve">  水体</t>
  </si>
  <si>
    <t>212</t>
  </si>
  <si>
    <t>城乡社区支出</t>
  </si>
  <si>
    <t>21201</t>
  </si>
  <si>
    <t>城乡社区管理事务</t>
  </si>
  <si>
    <t>210101</t>
  </si>
  <si>
    <t xml:space="preserve">  行政运行</t>
  </si>
  <si>
    <t>2120102</t>
  </si>
  <si>
    <t xml:space="preserve">  一般行政管理事务</t>
  </si>
  <si>
    <t>2120104</t>
  </si>
  <si>
    <t xml:space="preserve">  城管执法</t>
  </si>
  <si>
    <t>2120199</t>
  </si>
  <si>
    <t xml:space="preserve">  其他城乡社区管理事务支出</t>
  </si>
  <si>
    <t>21203</t>
  </si>
  <si>
    <t>城乡社区公共设施</t>
  </si>
  <si>
    <t>210399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</si>
  <si>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</si>
  <si>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</si>
  <si>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</si>
  <si>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</si>
  <si>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</si>
  <si>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</si>
  <si>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</si>
  <si>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2120802</t>
  </si>
  <si>
    <t xml:space="preserve">  土地开发支出</t>
  </si>
  <si>
    <t>2120803</t>
  </si>
  <si>
    <t xml:space="preserve">  城市建设支出</t>
  </si>
  <si>
    <t>21209</t>
  </si>
  <si>
    <t>城市公用事业附加及对应专项债务收入安排的支出</t>
  </si>
  <si>
    <t>2120901</t>
  </si>
  <si>
    <t xml:space="preserve">  城市公共设施</t>
  </si>
  <si>
    <t>21213</t>
  </si>
  <si>
    <t>城市基础设施配套费及对应专项债务收入安排的支出</t>
  </si>
  <si>
    <t>2121301</t>
  </si>
  <si>
    <t>2121302</t>
  </si>
  <si>
    <t xml:space="preserve">  城市环境卫生</t>
  </si>
  <si>
    <t>21214</t>
  </si>
  <si>
    <t>污水处理费及对应专项债务收入安排的支出</t>
  </si>
  <si>
    <t>2121401</t>
  </si>
  <si>
    <t xml:space="preserve">  污水处理设施建设和运营</t>
  </si>
  <si>
    <t>2121402</t>
  </si>
  <si>
    <t xml:space="preserve">  代征手续费</t>
  </si>
  <si>
    <t>21299</t>
  </si>
  <si>
    <t>其他城乡社区支出</t>
  </si>
  <si>
    <t>2129999</t>
  </si>
  <si>
    <t xml:space="preserve">  其他城乡社区支出</t>
  </si>
  <si>
    <t>217</t>
  </si>
  <si>
    <t>金融支出</t>
  </si>
  <si>
    <t>21799</t>
  </si>
  <si>
    <t>其他金融支出</t>
  </si>
  <si>
    <t>2179901</t>
  </si>
  <si>
    <t xml:space="preserve">  其他金融支出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</si>
  <si>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</si>
  <si>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</si>
  <si>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</si>
  <si>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</si>
  <si>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</si>
  <si>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</si>
  <si>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</si>
  <si>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</si>
  <si>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</si>
  <si>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</si>
  <si>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</si>
  <si>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</si>
  <si>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</si>
  <si>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</si>
  <si>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</si>
  <si>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</si>
  <si>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</si>
  <si>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</si>
  <si>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2120101</t>
  </si>
  <si>
    <t>2120399</t>
  </si>
  <si>
    <t>21210</t>
  </si>
  <si>
    <t>国有土地收益基金及对应专项债务收入安排的支出</t>
  </si>
  <si>
    <t>2121099</t>
  </si>
  <si>
    <t xml:space="preserve">  其他国有土地收益基金支出</t>
  </si>
  <si>
    <t>217901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</si>
  <si>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</si>
  <si>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</si>
  <si>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</si>
  <si>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</si>
  <si>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</si>
  <si>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</si>
  <si>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</si>
  <si>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</si>
  <si>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</si>
  <si>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</si>
  <si>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</si>
  <si>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</si>
  <si>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</si>
  <si>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</si>
  <si>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</si>
  <si>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</si>
  <si>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</si>
  <si>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</si>
  <si>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</si>
  <si>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</si>
  <si>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</si>
  <si>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</si>
  <si>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</si>
  <si>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</si>
  <si>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</si>
  <si>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18</t>
  </si>
  <si>
    <t>十八、国土海洋气象等支出</t>
  </si>
  <si>
    <t>19</t>
  </si>
  <si>
    <t>十九、住房保障支出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</si>
  <si>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</si>
  <si>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</si>
  <si>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</si>
  <si>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</si>
  <si>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</si>
  <si>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</si>
  <si>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</si>
  <si>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</si>
  <si>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</si>
  <si>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</si>
  <si>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</si>
  <si>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</si>
  <si>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</si>
  <si>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</si>
  <si>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注：1.本表依据《一般公共预算财政拨款收入支出决算表》（财决07表）和《项目收入支出决算表》（财决06表）进行批复。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</si>
  <si>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</si>
  <si>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</si>
  <si>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</si>
  <si>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</si>
  <si>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人员经费</t>
  </si>
  <si>
    <t>公用经费</t>
  </si>
  <si>
    <t>经济分类科目编码</t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</si>
  <si>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</si>
  <si>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</si>
  <si>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</si>
  <si>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</si>
  <si>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注：1.本表依据《政府性基金预算财政拨款收入支出决算表》（财决09表）和《项目收入支出决算表》（财决06表）进行批复。</t>
  </si>
  <si>
    <t>2017年部门决算公开相关信息统计表</t>
  </si>
  <si>
    <r>
      <rPr>
        <sz val="11"/>
        <color indexed="8"/>
        <rFont val="宋体"/>
        <family val="0"/>
      </rPr>
      <t>公开</t>
    </r>
    <r>
      <rPr>
        <sz val="11"/>
        <color indexed="8"/>
        <rFont val="Arial"/>
        <family val="2"/>
      </rPr>
      <t>08</t>
    </r>
    <r>
      <rPr>
        <sz val="11"/>
        <color indexed="8"/>
        <rFont val="宋体"/>
        <family val="0"/>
      </rPr>
      <t>表</t>
    </r>
  </si>
  <si>
    <t>编制单位：</t>
  </si>
  <si>
    <t>金额：元</t>
  </si>
  <si>
    <t>一、政府采购情况</t>
  </si>
  <si>
    <t>项目</t>
  </si>
  <si>
    <t>采购预算</t>
  </si>
  <si>
    <t>采购金额</t>
  </si>
  <si>
    <t>货物</t>
  </si>
  <si>
    <t>工程</t>
  </si>
  <si>
    <t>服务</t>
  </si>
  <si>
    <t>二、机关运行经费</t>
  </si>
  <si>
    <t>统计数</t>
  </si>
  <si>
    <t>（一）行政单位</t>
  </si>
  <si>
    <t>（二）参照公务员法管理事业单位</t>
  </si>
  <si>
    <t>三、国有资产占用情况</t>
  </si>
  <si>
    <t>（一）车辆数合计（辆）</t>
  </si>
  <si>
    <r>
      <t>1.</t>
    </r>
    <r>
      <rPr>
        <sz val="11"/>
        <color indexed="8"/>
        <rFont val="宋体"/>
        <family val="0"/>
      </rPr>
      <t>部级领导干部用车</t>
    </r>
  </si>
  <si>
    <r>
      <t>2.</t>
    </r>
    <r>
      <rPr>
        <sz val="11"/>
        <color indexed="8"/>
        <rFont val="宋体"/>
        <family val="0"/>
      </rPr>
      <t>一般公务用车</t>
    </r>
  </si>
  <si>
    <r>
      <t>3.</t>
    </r>
    <r>
      <rPr>
        <sz val="11"/>
        <color indexed="8"/>
        <rFont val="宋体"/>
        <family val="0"/>
      </rPr>
      <t>一般执法执勤用车</t>
    </r>
  </si>
  <si>
    <r>
      <t>4.</t>
    </r>
    <r>
      <rPr>
        <sz val="11"/>
        <color indexed="8"/>
        <rFont val="宋体"/>
        <family val="0"/>
      </rPr>
      <t>特种专业技术用车</t>
    </r>
  </si>
  <si>
    <r>
      <t>5.</t>
    </r>
    <r>
      <rPr>
        <sz val="11"/>
        <color indexed="8"/>
        <rFont val="宋体"/>
        <family val="0"/>
      </rPr>
      <t>其他用车</t>
    </r>
  </si>
  <si>
    <r>
      <rPr>
        <sz val="11"/>
        <color indexed="8"/>
        <rFont val="宋体"/>
        <family val="0"/>
      </rPr>
      <t>（二）单位价值</t>
    </r>
    <r>
      <rPr>
        <sz val="11"/>
        <color indexed="8"/>
        <rFont val="Arial"/>
        <family val="2"/>
      </rPr>
      <t>200</t>
    </r>
    <r>
      <rPr>
        <sz val="11"/>
        <color indexed="8"/>
        <rFont val="宋体"/>
        <family val="0"/>
      </rPr>
      <t>万元以上大型设备（台、套）</t>
    </r>
  </si>
  <si>
    <t>注：本表反映部门本年度政府采购及机关运行经费和国有资产占用情况。</t>
  </si>
  <si>
    <t>2017年一般公共预算财政拨款“三公”经费支出表</t>
  </si>
  <si>
    <t>公开09表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</si>
  <si>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</si>
  <si>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</si>
  <si>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</si>
  <si>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</si>
  <si>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</si>
  <si>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</si>
  <si>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</si>
  <si>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</si>
  <si>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</si>
  <si>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</si>
  <si>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</si>
  <si>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family val="0"/>
      </rPr>
      <t>因公出国（境）团组数（个）</t>
    </r>
  </si>
  <si>
    <r>
      <t xml:space="preserve">  2.</t>
    </r>
    <r>
      <rPr>
        <sz val="11"/>
        <color indexed="8"/>
        <rFont val="宋体"/>
        <family val="0"/>
      </rPr>
      <t>因公出国（境）人次数（人）</t>
    </r>
  </si>
  <si>
    <r>
      <t xml:space="preserve">  3.</t>
    </r>
    <r>
      <rPr>
        <sz val="11"/>
        <color indexed="8"/>
        <rFont val="宋体"/>
        <family val="0"/>
      </rPr>
      <t>公务用车购置数（辆）</t>
    </r>
  </si>
  <si>
    <r>
      <t xml:space="preserve">  4.</t>
    </r>
    <r>
      <rPr>
        <sz val="11"/>
        <color indexed="8"/>
        <rFont val="宋体"/>
        <family val="0"/>
      </rPr>
      <t>公务用车保有量（辆）</t>
    </r>
  </si>
  <si>
    <r>
      <t xml:space="preserve">  5.</t>
    </r>
    <r>
      <rPr>
        <sz val="11"/>
        <color indexed="8"/>
        <rFont val="宋体"/>
        <family val="0"/>
      </rPr>
      <t>国内公务接待批次（个）</t>
    </r>
  </si>
  <si>
    <r>
      <t xml:space="preserve">  6.</t>
    </r>
    <r>
      <rPr>
        <sz val="11"/>
        <color indexed="8"/>
        <rFont val="宋体"/>
        <family val="0"/>
      </rPr>
      <t>国内公务接待人次（人）</t>
    </r>
  </si>
  <si>
    <r>
      <t xml:space="preserve">  7.</t>
    </r>
    <r>
      <rPr>
        <sz val="11"/>
        <color indexed="8"/>
        <rFont val="宋体"/>
        <family val="0"/>
      </rPr>
      <t>国（境）外公务接待批次（个）</t>
    </r>
  </si>
  <si>
    <r>
      <t xml:space="preserve">  8.</t>
    </r>
    <r>
      <rPr>
        <sz val="11"/>
        <color indexed="8"/>
        <rFont val="宋体"/>
        <family val="0"/>
      </rPr>
      <t>国（境）外公务接待人次（人）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</si>
</sst>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2"/>
      <name val="黑体"/>
      <family val="0"/>
    </font>
    <font>
      <sz val="16"/>
      <name val="华文中宋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52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0" fontId="34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44" fillId="0" borderId="4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6" applyNumberFormat="0" applyAlignment="0" applyProtection="0"/>
    <xf numFmtId="0" fontId="35" fillId="10" borderId="1" applyNumberFormat="0" applyAlignment="0" applyProtection="0"/>
    <xf numFmtId="0" fontId="34" fillId="4" borderId="0" applyNumberFormat="0" applyBorder="0" applyAlignment="0" applyProtection="0"/>
    <xf numFmtId="0" fontId="43" fillId="11" borderId="7" applyNumberFormat="0" applyAlignment="0" applyProtection="0"/>
    <xf numFmtId="0" fontId="5" fillId="3" borderId="0" applyNumberFormat="0" applyBorder="0" applyAlignment="0" applyProtection="0"/>
    <xf numFmtId="0" fontId="32" fillId="12" borderId="0" applyNumberFormat="0" applyBorder="0" applyAlignment="0" applyProtection="0"/>
    <xf numFmtId="0" fontId="46" fillId="0" borderId="8" applyNumberFormat="0" applyFill="0" applyAlignment="0" applyProtection="0"/>
    <xf numFmtId="0" fontId="36" fillId="0" borderId="9" applyNumberFormat="0" applyFill="0" applyAlignment="0" applyProtection="0"/>
    <xf numFmtId="0" fontId="41" fillId="2" borderId="0" applyNumberFormat="0" applyBorder="0" applyAlignment="0" applyProtection="0"/>
    <xf numFmtId="0" fontId="39" fillId="13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34" fillId="4" borderId="0" applyNumberFormat="0" applyBorder="0" applyAlignment="0" applyProtection="0"/>
    <xf numFmtId="0" fontId="6" fillId="0" borderId="0">
      <alignment vertical="center"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89" applyFont="1" applyAlignment="1">
      <alignment horizontal="center" vertical="center"/>
      <protection/>
    </xf>
    <xf numFmtId="0" fontId="4" fillId="0" borderId="0" xfId="89" applyFont="1" applyAlignment="1">
      <alignment horizontal="center" vertical="center"/>
      <protection/>
    </xf>
    <xf numFmtId="0" fontId="5" fillId="0" borderId="0" xfId="89" applyFont="1" applyAlignment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0" fillId="24" borderId="0" xfId="0" applyFill="1" applyAlignment="1">
      <alignment vertical="center"/>
    </xf>
    <xf numFmtId="0" fontId="1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15" fillId="24" borderId="0" xfId="81" applyFont="1" applyFill="1" applyAlignment="1">
      <alignment vertical="center" wrapText="1"/>
      <protection/>
    </xf>
    <xf numFmtId="0" fontId="16" fillId="24" borderId="0" xfId="81" applyFont="1" applyFill="1" applyAlignment="1">
      <alignment vertical="center" wrapText="1"/>
      <protection/>
    </xf>
    <xf numFmtId="0" fontId="0" fillId="0" borderId="0" xfId="81" applyFont="1" applyAlignment="1">
      <alignment horizontal="center" vertical="center" wrapText="1"/>
      <protection/>
    </xf>
    <xf numFmtId="0" fontId="0" fillId="0" borderId="0" xfId="81" applyFont="1" applyAlignment="1">
      <alignment vertical="center" wrapText="1"/>
      <protection/>
    </xf>
    <xf numFmtId="0" fontId="0" fillId="0" borderId="0" xfId="81" applyAlignment="1">
      <alignment vertical="center" wrapText="1"/>
      <protection/>
    </xf>
    <xf numFmtId="0" fontId="13" fillId="24" borderId="0" xfId="81" applyFont="1" applyFill="1" applyAlignment="1">
      <alignment horizontal="center" vertical="center" wrapText="1"/>
      <protection/>
    </xf>
    <xf numFmtId="0" fontId="16" fillId="24" borderId="0" xfId="81" applyFont="1" applyFill="1" applyAlignment="1">
      <alignment horizontal="center" vertical="center" wrapText="1"/>
      <protection/>
    </xf>
    <xf numFmtId="0" fontId="5" fillId="24" borderId="0" xfId="80" applyFont="1" applyFill="1" applyAlignment="1">
      <alignment horizontal="right" vertical="center"/>
      <protection/>
    </xf>
    <xf numFmtId="0" fontId="17" fillId="24" borderId="0" xfId="80" applyFont="1" applyFill="1" applyAlignment="1">
      <alignment horizontal="left" vertical="center"/>
      <protection/>
    </xf>
    <xf numFmtId="0" fontId="16" fillId="24" borderId="0" xfId="81" applyFont="1" applyFill="1" applyBorder="1" applyAlignment="1">
      <alignment vertical="center" wrapText="1"/>
      <protection/>
    </xf>
    <xf numFmtId="0" fontId="0" fillId="0" borderId="16" xfId="81" applyFont="1" applyBorder="1" applyAlignment="1">
      <alignment horizontal="center" vertical="center" wrapText="1"/>
      <protection/>
    </xf>
    <xf numFmtId="0" fontId="0" fillId="0" borderId="17" xfId="81" applyFont="1" applyBorder="1" applyAlignment="1">
      <alignment horizontal="center" vertical="center" wrapText="1"/>
      <protection/>
    </xf>
    <xf numFmtId="0" fontId="0" fillId="0" borderId="18" xfId="81" applyFont="1" applyFill="1" applyBorder="1" applyAlignment="1">
      <alignment horizontal="center" vertical="center" wrapText="1"/>
      <protection/>
    </xf>
    <xf numFmtId="0" fontId="0" fillId="0" borderId="19" xfId="81" applyFont="1" applyFill="1" applyBorder="1" applyAlignment="1">
      <alignment horizontal="center" vertical="center" wrapText="1"/>
      <protection/>
    </xf>
    <xf numFmtId="0" fontId="0" fillId="0" borderId="20" xfId="81" applyFont="1" applyFill="1" applyBorder="1" applyAlignment="1">
      <alignment horizontal="center" vertical="center" wrapText="1"/>
      <protection/>
    </xf>
    <xf numFmtId="0" fontId="0" fillId="0" borderId="21" xfId="81" applyFont="1" applyBorder="1" applyAlignment="1">
      <alignment horizontal="center" vertical="center" wrapText="1"/>
      <protection/>
    </xf>
    <xf numFmtId="0" fontId="0" fillId="0" borderId="10" xfId="81" applyFont="1" applyBorder="1" applyAlignment="1">
      <alignment horizontal="center" vertical="center" wrapText="1"/>
      <protection/>
    </xf>
    <xf numFmtId="0" fontId="0" fillId="0" borderId="0" xfId="81" applyFont="1" applyFill="1" applyBorder="1" applyAlignment="1">
      <alignment horizontal="center" vertical="center" wrapText="1"/>
      <protection/>
    </xf>
    <xf numFmtId="0" fontId="0" fillId="0" borderId="22" xfId="81" applyFont="1" applyFill="1" applyBorder="1" applyAlignment="1">
      <alignment horizontal="center" vertical="center" wrapText="1"/>
      <protection/>
    </xf>
    <xf numFmtId="0" fontId="0" fillId="0" borderId="23" xfId="81" applyFont="1" applyFill="1" applyBorder="1" applyAlignment="1">
      <alignment horizontal="center" vertical="center" wrapText="1"/>
      <protection/>
    </xf>
    <xf numFmtId="0" fontId="0" fillId="0" borderId="24" xfId="81" applyFont="1" applyFill="1" applyBorder="1" applyAlignment="1">
      <alignment horizontal="center" vertical="center" wrapText="1"/>
      <protection/>
    </xf>
    <xf numFmtId="0" fontId="0" fillId="0" borderId="25" xfId="81" applyFont="1" applyFill="1" applyBorder="1" applyAlignment="1">
      <alignment horizontal="center" vertical="center" wrapText="1"/>
      <protection/>
    </xf>
    <xf numFmtId="0" fontId="0" fillId="0" borderId="26" xfId="81" applyFont="1" applyFill="1" applyBorder="1" applyAlignment="1">
      <alignment horizontal="center" vertical="center" wrapText="1"/>
      <protection/>
    </xf>
    <xf numFmtId="0" fontId="0" fillId="0" borderId="27" xfId="81" applyFont="1" applyBorder="1" applyAlignment="1">
      <alignment horizontal="center" vertical="center" wrapText="1"/>
      <protection/>
    </xf>
    <xf numFmtId="0" fontId="0" fillId="0" borderId="28" xfId="81" applyFont="1" applyBorder="1" applyAlignment="1">
      <alignment horizontal="center" vertical="center" wrapText="1"/>
      <protection/>
    </xf>
    <xf numFmtId="4" fontId="0" fillId="0" borderId="27" xfId="81" applyNumberFormat="1" applyFont="1" applyFill="1" applyBorder="1" applyAlignment="1">
      <alignment horizontal="center" vertical="center" wrapText="1"/>
      <protection/>
    </xf>
    <xf numFmtId="4" fontId="0" fillId="0" borderId="10" xfId="81" applyNumberFormat="1" applyFont="1" applyFill="1" applyBorder="1" applyAlignment="1">
      <alignment horizontal="center" vertical="center" wrapText="1"/>
      <protection/>
    </xf>
    <xf numFmtId="4" fontId="0" fillId="0" borderId="28" xfId="81" applyNumberFormat="1" applyFont="1" applyFill="1" applyBorder="1" applyAlignment="1">
      <alignment horizontal="center" vertical="center" wrapText="1"/>
      <protection/>
    </xf>
    <xf numFmtId="0" fontId="0" fillId="0" borderId="21" xfId="81" applyFont="1" applyBorder="1" applyAlignment="1">
      <alignment horizontal="center" vertical="center" wrapText="1"/>
      <protection/>
    </xf>
    <xf numFmtId="0" fontId="0" fillId="0" borderId="10" xfId="81" applyFont="1" applyBorder="1" applyAlignment="1">
      <alignment horizontal="center" vertical="center" wrapText="1"/>
      <protection/>
    </xf>
    <xf numFmtId="0" fontId="16" fillId="0" borderId="10" xfId="81" applyFont="1" applyBorder="1" applyAlignment="1">
      <alignment horizontal="center" vertical="center" wrapText="1"/>
      <protection/>
    </xf>
    <xf numFmtId="0" fontId="0" fillId="0" borderId="29" xfId="81" applyFont="1" applyBorder="1" applyAlignment="1">
      <alignment horizontal="center" vertical="center" wrapText="1"/>
      <protection/>
    </xf>
    <xf numFmtId="0" fontId="0" fillId="0" borderId="30" xfId="81" applyFont="1" applyBorder="1" applyAlignment="1">
      <alignment horizontal="center" vertical="center" wrapText="1"/>
      <protection/>
    </xf>
    <xf numFmtId="0" fontId="0" fillId="0" borderId="30" xfId="81" applyFont="1" applyBorder="1" applyAlignment="1">
      <alignment horizontal="center" vertical="center" wrapText="1"/>
      <protection/>
    </xf>
    <xf numFmtId="4" fontId="0" fillId="0" borderId="31" xfId="81" applyNumberFormat="1" applyFont="1" applyFill="1" applyBorder="1" applyAlignment="1">
      <alignment horizontal="center" vertical="center" wrapText="1"/>
      <protection/>
    </xf>
    <xf numFmtId="4" fontId="0" fillId="0" borderId="30" xfId="81" applyNumberFormat="1" applyFont="1" applyFill="1" applyBorder="1" applyAlignment="1">
      <alignment horizontal="center" vertical="center" wrapText="1"/>
      <protection/>
    </xf>
    <xf numFmtId="4" fontId="0" fillId="0" borderId="32" xfId="8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81" applyFont="1" applyAlignment="1">
      <alignment horizontal="left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5" fillId="0" borderId="0" xfId="80" applyFont="1" applyAlignment="1">
      <alignment horizontal="right" vertical="center"/>
      <protection/>
    </xf>
    <xf numFmtId="0" fontId="16" fillId="0" borderId="0" xfId="80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0" applyAlignment="1">
      <alignment horizontal="right" vertical="center"/>
      <protection/>
    </xf>
    <xf numFmtId="0" fontId="0" fillId="0" borderId="0" xfId="80" applyBorder="1" applyAlignment="1">
      <alignment horizontal="right" vertical="center"/>
      <protection/>
    </xf>
    <xf numFmtId="0" fontId="12" fillId="0" borderId="0" xfId="80" applyFont="1" applyAlignment="1">
      <alignment horizontal="left" vertical="center"/>
      <protection/>
    </xf>
    <xf numFmtId="0" fontId="18" fillId="0" borderId="0" xfId="80" applyFont="1" applyFill="1" applyAlignment="1">
      <alignment horizontal="center" vertical="center"/>
      <protection/>
    </xf>
    <xf numFmtId="0" fontId="0" fillId="24" borderId="0" xfId="80" applyFill="1" applyAlignment="1">
      <alignment horizontal="right" vertical="center"/>
      <protection/>
    </xf>
    <xf numFmtId="0" fontId="17" fillId="24" borderId="0" xfId="80" applyFont="1" applyFill="1" applyAlignment="1">
      <alignment horizontal="right" vertical="center"/>
      <protection/>
    </xf>
    <xf numFmtId="177" fontId="0" fillId="24" borderId="16" xfId="80" applyNumberFormat="1" applyFont="1" applyFill="1" applyBorder="1" applyAlignment="1">
      <alignment horizontal="center" vertical="center"/>
      <protection/>
    </xf>
    <xf numFmtId="177" fontId="0" fillId="24" borderId="17" xfId="80" applyNumberFormat="1" applyFont="1" applyFill="1" applyBorder="1" applyAlignment="1">
      <alignment horizontal="center" vertical="center"/>
      <protection/>
    </xf>
    <xf numFmtId="177" fontId="0" fillId="24" borderId="33" xfId="80" applyNumberFormat="1" applyFont="1" applyFill="1" applyBorder="1" applyAlignment="1">
      <alignment horizontal="center" vertical="center"/>
      <protection/>
    </xf>
    <xf numFmtId="177" fontId="0" fillId="24" borderId="34" xfId="80" applyNumberFormat="1" applyFont="1" applyFill="1" applyBorder="1" applyAlignment="1">
      <alignment horizontal="center" vertical="center"/>
      <protection/>
    </xf>
    <xf numFmtId="177" fontId="0" fillId="24" borderId="21" xfId="80" applyNumberFormat="1" applyFont="1" applyFill="1" applyBorder="1" applyAlignment="1">
      <alignment horizontal="center" vertical="center"/>
      <protection/>
    </xf>
    <xf numFmtId="177" fontId="16" fillId="24" borderId="10" xfId="80" applyNumberFormat="1" applyFont="1" applyFill="1" applyBorder="1" applyAlignment="1">
      <alignment horizontal="center" vertical="center"/>
      <protection/>
    </xf>
    <xf numFmtId="177" fontId="0" fillId="24" borderId="10" xfId="80" applyNumberFormat="1" applyFont="1" applyFill="1" applyBorder="1" applyAlignment="1">
      <alignment horizontal="center" vertical="center"/>
      <protection/>
    </xf>
    <xf numFmtId="49" fontId="0" fillId="24" borderId="10" xfId="80" applyNumberFormat="1" applyFont="1" applyFill="1" applyBorder="1" applyAlignment="1">
      <alignment horizontal="center" vertical="center" wrapText="1"/>
      <protection/>
    </xf>
    <xf numFmtId="49" fontId="0" fillId="24" borderId="28" xfId="80" applyNumberFormat="1" applyFont="1" applyFill="1" applyBorder="1" applyAlignment="1">
      <alignment horizontal="center" vertical="center" wrapText="1"/>
      <protection/>
    </xf>
    <xf numFmtId="49" fontId="0" fillId="24" borderId="10" xfId="80" applyNumberFormat="1" applyFont="1" applyFill="1" applyBorder="1" applyAlignment="1">
      <alignment horizontal="center" vertical="center"/>
      <protection/>
    </xf>
    <xf numFmtId="49" fontId="0" fillId="24" borderId="28" xfId="80" applyNumberFormat="1" applyFont="1" applyFill="1" applyBorder="1" applyAlignment="1">
      <alignment horizontal="center" vertical="center"/>
      <protection/>
    </xf>
    <xf numFmtId="177" fontId="2" fillId="0" borderId="21" xfId="80" applyNumberFormat="1" applyFont="1" applyFill="1" applyBorder="1" applyAlignment="1">
      <alignment horizontal="left" vertical="center"/>
      <protection/>
    </xf>
    <xf numFmtId="177" fontId="2" fillId="24" borderId="10" xfId="80" applyNumberFormat="1" applyFont="1" applyFill="1" applyBorder="1" applyAlignment="1">
      <alignment horizontal="center" vertical="center"/>
      <protection/>
    </xf>
    <xf numFmtId="177" fontId="2" fillId="0" borderId="10" xfId="80" applyNumberFormat="1" applyFont="1" applyFill="1" applyBorder="1" applyAlignment="1">
      <alignment horizontal="right" vertical="center"/>
      <protection/>
    </xf>
    <xf numFmtId="177" fontId="2" fillId="24" borderId="10" xfId="80" applyNumberFormat="1" applyFont="1" applyFill="1" applyBorder="1" applyAlignment="1">
      <alignment horizontal="left" vertical="center"/>
      <protection/>
    </xf>
    <xf numFmtId="0" fontId="2" fillId="24" borderId="10" xfId="80" applyNumberFormat="1" applyFont="1" applyFill="1" applyBorder="1" applyAlignment="1">
      <alignment horizontal="center" vertical="center"/>
      <protection/>
    </xf>
    <xf numFmtId="0" fontId="2" fillId="24" borderId="11" xfId="80" applyNumberFormat="1" applyFont="1" applyFill="1" applyBorder="1" applyAlignment="1">
      <alignment horizontal="center" vertical="center"/>
      <protection/>
    </xf>
    <xf numFmtId="177" fontId="2" fillId="0" borderId="28" xfId="80" applyNumberFormat="1" applyFont="1" applyFill="1" applyBorder="1" applyAlignment="1">
      <alignment horizontal="right" vertical="center"/>
      <protection/>
    </xf>
    <xf numFmtId="177" fontId="2" fillId="24" borderId="21" xfId="80" applyNumberFormat="1" applyFont="1" applyFill="1" applyBorder="1" applyAlignment="1">
      <alignment horizontal="left" vertical="center"/>
      <protection/>
    </xf>
    <xf numFmtId="177" fontId="2" fillId="24" borderId="11" xfId="80" applyNumberFormat="1" applyFont="1" applyFill="1" applyBorder="1" applyAlignment="1">
      <alignment horizontal="center" vertical="center"/>
      <protection/>
    </xf>
    <xf numFmtId="177" fontId="2" fillId="0" borderId="28" xfId="80" applyNumberFormat="1" applyFont="1" applyFill="1" applyBorder="1" applyAlignment="1">
      <alignment horizontal="center" vertical="center"/>
      <protection/>
    </xf>
    <xf numFmtId="177" fontId="16" fillId="0" borderId="10" xfId="80" applyNumberFormat="1" applyFont="1" applyBorder="1" applyAlignment="1">
      <alignment horizontal="center" vertical="center"/>
      <protection/>
    </xf>
    <xf numFmtId="177" fontId="19" fillId="0" borderId="21" xfId="80" applyNumberFormat="1" applyFont="1" applyFill="1" applyBorder="1" applyAlignment="1">
      <alignment horizontal="center" vertical="center"/>
      <protection/>
    </xf>
    <xf numFmtId="177" fontId="19" fillId="0" borderId="11" xfId="80" applyNumberFormat="1" applyFont="1" applyFill="1" applyBorder="1" applyAlignment="1">
      <alignment horizontal="center" vertical="center"/>
      <protection/>
    </xf>
    <xf numFmtId="177" fontId="19" fillId="0" borderId="28" xfId="80" applyNumberFormat="1" applyFont="1" applyFill="1" applyBorder="1" applyAlignment="1">
      <alignment horizontal="center" vertical="center"/>
      <protection/>
    </xf>
    <xf numFmtId="177" fontId="2" fillId="0" borderId="11" xfId="80" applyNumberFormat="1" applyFont="1" applyFill="1" applyBorder="1" applyAlignment="1">
      <alignment horizontal="left" vertical="center"/>
      <protection/>
    </xf>
    <xf numFmtId="177" fontId="2" fillId="24" borderId="15" xfId="80" applyNumberFormat="1" applyFont="1" applyFill="1" applyBorder="1" applyAlignment="1">
      <alignment horizontal="center" vertical="center"/>
      <protection/>
    </xf>
    <xf numFmtId="177" fontId="2" fillId="0" borderId="35" xfId="80" applyNumberFormat="1" applyFont="1" applyFill="1" applyBorder="1" applyAlignment="1">
      <alignment horizontal="center" vertical="center"/>
      <protection/>
    </xf>
    <xf numFmtId="177" fontId="2" fillId="0" borderId="36" xfId="80" applyNumberFormat="1" applyFont="1" applyFill="1" applyBorder="1" applyAlignment="1">
      <alignment horizontal="left" vertical="center"/>
      <protection/>
    </xf>
    <xf numFmtId="177" fontId="2" fillId="0" borderId="37" xfId="80" applyNumberFormat="1" applyFont="1" applyFill="1" applyBorder="1" applyAlignment="1">
      <alignment horizontal="left" vertical="center"/>
      <protection/>
    </xf>
    <xf numFmtId="177" fontId="2" fillId="24" borderId="14" xfId="80" applyNumberFormat="1" applyFont="1" applyFill="1" applyBorder="1" applyAlignment="1">
      <alignment horizontal="center" vertical="center"/>
      <protection/>
    </xf>
    <xf numFmtId="177" fontId="2" fillId="0" borderId="38" xfId="80" applyNumberFormat="1" applyFont="1" applyFill="1" applyBorder="1" applyAlignment="1">
      <alignment horizontal="center" vertical="center"/>
      <protection/>
    </xf>
    <xf numFmtId="177" fontId="2" fillId="0" borderId="36" xfId="80" applyNumberFormat="1" applyFont="1" applyFill="1" applyBorder="1" applyAlignment="1">
      <alignment horizontal="center" vertical="center"/>
      <protection/>
    </xf>
    <xf numFmtId="177" fontId="2" fillId="0" borderId="39" xfId="80" applyNumberFormat="1" applyFont="1" applyFill="1" applyBorder="1" applyAlignment="1">
      <alignment horizontal="right" vertical="center"/>
      <protection/>
    </xf>
    <xf numFmtId="0" fontId="2" fillId="24" borderId="14" xfId="80" applyNumberFormat="1" applyFont="1" applyFill="1" applyBorder="1" applyAlignment="1">
      <alignment horizontal="center" vertical="center"/>
      <protection/>
    </xf>
    <xf numFmtId="177" fontId="2" fillId="0" borderId="38" xfId="80" applyNumberFormat="1" applyFont="1" applyFill="1" applyBorder="1" applyAlignment="1">
      <alignment vertical="center"/>
      <protection/>
    </xf>
    <xf numFmtId="177" fontId="19" fillId="24" borderId="40" xfId="80" applyNumberFormat="1" applyFont="1" applyFill="1" applyBorder="1" applyAlignment="1">
      <alignment horizontal="center" vertical="center"/>
      <protection/>
    </xf>
    <xf numFmtId="177" fontId="2" fillId="24" borderId="30" xfId="80" applyNumberFormat="1" applyFont="1" applyFill="1" applyBorder="1" applyAlignment="1">
      <alignment horizontal="center" vertical="center"/>
      <protection/>
    </xf>
    <xf numFmtId="177" fontId="2" fillId="0" borderId="30" xfId="80" applyNumberFormat="1" applyFont="1" applyFill="1" applyBorder="1" applyAlignment="1">
      <alignment horizontal="right" vertical="center"/>
      <protection/>
    </xf>
    <xf numFmtId="177" fontId="19" fillId="24" borderId="41" xfId="80" applyNumberFormat="1" applyFont="1" applyFill="1" applyBorder="1" applyAlignment="1">
      <alignment horizontal="center" vertical="center"/>
      <protection/>
    </xf>
    <xf numFmtId="0" fontId="2" fillId="24" borderId="30" xfId="80" applyNumberFormat="1" applyFont="1" applyFill="1" applyBorder="1" applyAlignment="1">
      <alignment horizontal="center" vertical="center"/>
      <protection/>
    </xf>
    <xf numFmtId="0" fontId="2" fillId="24" borderId="42" xfId="80" applyNumberFormat="1" applyFont="1" applyFill="1" applyBorder="1" applyAlignment="1">
      <alignment horizontal="center" vertical="center"/>
      <protection/>
    </xf>
    <xf numFmtId="177" fontId="19" fillId="0" borderId="43" xfId="80" applyNumberFormat="1" applyFont="1" applyFill="1" applyBorder="1" applyAlignment="1">
      <alignment vertical="center"/>
      <protection/>
    </xf>
    <xf numFmtId="0" fontId="15" fillId="0" borderId="0" xfId="80" applyFont="1" applyBorder="1" applyAlignment="1">
      <alignment horizontal="right" vertical="center"/>
      <protection/>
    </xf>
    <xf numFmtId="0" fontId="16" fillId="0" borderId="0" xfId="80" applyFont="1" applyBorder="1" applyAlignment="1">
      <alignment horizontal="right"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2" fillId="0" borderId="0" xfId="15" applyFont="1" applyAlignment="1">
      <alignment horizontal="left" vertical="center"/>
      <protection/>
    </xf>
    <xf numFmtId="0" fontId="18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17" fillId="24" borderId="0" xfId="0" applyFont="1" applyFill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177" fontId="0" fillId="24" borderId="11" xfId="0" applyNumberForma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5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18" fillId="24" borderId="0" xfId="15" applyFont="1" applyFill="1" applyAlignment="1">
      <alignment horizontal="center" vertical="center"/>
      <protection/>
    </xf>
    <xf numFmtId="0" fontId="15" fillId="0" borderId="0" xfId="15" applyFont="1" applyBorder="1" applyAlignment="1">
      <alignment horizontal="right" vertical="center"/>
      <protection/>
    </xf>
    <xf numFmtId="0" fontId="0" fillId="24" borderId="0" xfId="15" applyFill="1" applyAlignment="1">
      <alignment horizontal="right" vertical="center"/>
      <protection/>
    </xf>
    <xf numFmtId="177" fontId="0" fillId="24" borderId="10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177" fontId="0" fillId="0" borderId="10" xfId="15" applyNumberFormat="1" applyFont="1" applyFill="1" applyBorder="1" applyAlignment="1">
      <alignment horizontal="center" vertical="center"/>
      <protection/>
    </xf>
    <xf numFmtId="49" fontId="0" fillId="24" borderId="10" xfId="15" applyNumberFormat="1" applyFont="1" applyFill="1" applyBorder="1" applyAlignment="1">
      <alignment horizontal="center" vertical="center"/>
      <protection/>
    </xf>
    <xf numFmtId="49" fontId="0" fillId="0" borderId="10" xfId="15" applyNumberFormat="1" applyFont="1" applyFill="1" applyBorder="1" applyAlignment="1">
      <alignment horizontal="center" vertical="center"/>
      <protection/>
    </xf>
    <xf numFmtId="177" fontId="0" fillId="0" borderId="10" xfId="15" applyNumberFormat="1" applyFont="1" applyFill="1" applyBorder="1" applyAlignment="1">
      <alignment horizontal="left" vertical="center"/>
      <protection/>
    </xf>
    <xf numFmtId="177" fontId="0" fillId="0" borderId="10" xfId="15" applyNumberFormat="1" applyFont="1" applyFill="1" applyBorder="1" applyAlignment="1">
      <alignment horizontal="right" vertical="center"/>
      <protection/>
    </xf>
    <xf numFmtId="177" fontId="20" fillId="0" borderId="10" xfId="15" applyNumberFormat="1" applyFont="1" applyFill="1" applyBorder="1" applyAlignment="1">
      <alignment horizontal="center" vertical="center"/>
      <protection/>
    </xf>
    <xf numFmtId="177" fontId="20" fillId="0" borderId="10" xfId="15" applyNumberFormat="1" applyFont="1" applyFill="1" applyBorder="1" applyAlignment="1">
      <alignment horizontal="right" vertical="center"/>
      <protection/>
    </xf>
    <xf numFmtId="177" fontId="20" fillId="0" borderId="10" xfId="15" applyNumberFormat="1" applyFont="1" applyFill="1" applyBorder="1" applyAlignment="1">
      <alignment vertical="center"/>
      <protection/>
    </xf>
    <xf numFmtId="177" fontId="0" fillId="0" borderId="10" xfId="15" applyNumberFormat="1" applyFont="1" applyFill="1" applyBorder="1" applyAlignment="1">
      <alignment vertical="center"/>
      <protection/>
    </xf>
    <xf numFmtId="0" fontId="0" fillId="0" borderId="10" xfId="15" applyFont="1" applyFill="1" applyBorder="1" applyAlignment="1">
      <alignment horizontal="left" vertical="center"/>
      <protection/>
    </xf>
    <xf numFmtId="177" fontId="20" fillId="24" borderId="10" xfId="15" applyNumberFormat="1" applyFont="1" applyFill="1" applyBorder="1" applyAlignment="1">
      <alignment horizontal="center" vertical="center"/>
      <protection/>
    </xf>
    <xf numFmtId="177" fontId="20" fillId="24" borderId="10" xfId="15" applyNumberFormat="1" applyFont="1" applyFill="1" applyBorder="1" applyAlignment="1">
      <alignment vertical="center"/>
      <protection/>
    </xf>
    <xf numFmtId="0" fontId="0" fillId="0" borderId="0" xfId="79" applyAlignment="1">
      <alignment horizontal="left" vertical="center"/>
      <protection/>
    </xf>
    <xf numFmtId="0" fontId="0" fillId="0" borderId="0" xfId="42">
      <alignment/>
      <protection/>
    </xf>
    <xf numFmtId="0" fontId="21" fillId="0" borderId="0" xfId="79" applyFont="1" applyBorder="1" applyAlignment="1">
      <alignment horizontal="left" vertical="center"/>
      <protection/>
    </xf>
    <xf numFmtId="0" fontId="0" fillId="0" borderId="0" xfId="79" applyBorder="1" applyAlignment="1">
      <alignment horizontal="left" vertical="center"/>
      <protection/>
    </xf>
    <xf numFmtId="0" fontId="22" fillId="0" borderId="0" xfId="79" applyNumberFormat="1" applyFont="1" applyFill="1" applyBorder="1" applyAlignment="1">
      <alignment horizontal="center" vertical="center"/>
      <protection/>
    </xf>
    <xf numFmtId="0" fontId="23" fillId="0" borderId="0" xfId="79" applyFont="1" applyFill="1" applyBorder="1" applyAlignment="1">
      <alignment vertical="center"/>
      <protection/>
    </xf>
    <xf numFmtId="0" fontId="13" fillId="0" borderId="0" xfId="79" applyFont="1" applyFill="1" applyBorder="1" applyAlignment="1">
      <alignment horizontal="right" vertical="center"/>
      <protection/>
    </xf>
    <xf numFmtId="0" fontId="23" fillId="0" borderId="0" xfId="79" applyFont="1" applyFill="1" applyBorder="1" applyAlignment="1">
      <alignment horizontal="center" vertical="center"/>
      <protection/>
    </xf>
    <xf numFmtId="0" fontId="13" fillId="0" borderId="0" xfId="79" applyFont="1" applyFill="1" applyBorder="1" applyAlignment="1">
      <alignment horizontal="center" vertical="center"/>
      <protection/>
    </xf>
    <xf numFmtId="0" fontId="24" fillId="0" borderId="0" xfId="79" applyFont="1" applyBorder="1" applyAlignment="1">
      <alignment horizontal="center" vertical="center"/>
      <protection/>
    </xf>
    <xf numFmtId="0" fontId="25" fillId="0" borderId="0" xfId="79" applyFont="1" applyFill="1" applyBorder="1" applyAlignment="1">
      <alignment vertical="center"/>
      <protection/>
    </xf>
    <xf numFmtId="0" fontId="26" fillId="0" borderId="0" xfId="79" applyFont="1" applyFill="1" applyBorder="1" applyAlignment="1">
      <alignment vertical="center"/>
      <protection/>
    </xf>
    <xf numFmtId="177" fontId="0" fillId="24" borderId="10" xfId="15" applyNumberFormat="1" applyFont="1" applyFill="1" applyBorder="1" applyAlignment="1" quotePrefix="1">
      <alignment horizontal="center" vertical="center"/>
      <protection/>
    </xf>
    <xf numFmtId="177" fontId="0" fillId="0" borderId="10" xfId="15" applyNumberFormat="1" applyFont="1" applyFill="1" applyBorder="1" applyAlignment="1" quotePrefix="1">
      <alignment horizontal="left" vertical="center"/>
      <protection/>
    </xf>
    <xf numFmtId="177" fontId="20" fillId="0" borderId="10" xfId="15" applyNumberFormat="1" applyFont="1" applyFill="1" applyBorder="1" applyAlignment="1" quotePrefix="1">
      <alignment horizontal="center" vertical="center"/>
      <protection/>
    </xf>
    <xf numFmtId="177" fontId="0" fillId="24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24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177" fontId="0" fillId="24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7" fontId="0" fillId="24" borderId="16" xfId="80" applyNumberFormat="1" applyFont="1" applyFill="1" applyBorder="1" applyAlignment="1" quotePrefix="1">
      <alignment horizontal="center" vertical="center"/>
      <protection/>
    </xf>
    <xf numFmtId="177" fontId="0" fillId="24" borderId="17" xfId="80" applyNumberFormat="1" applyFont="1" applyFill="1" applyBorder="1" applyAlignment="1" quotePrefix="1">
      <alignment horizontal="center" vertical="center"/>
      <protection/>
    </xf>
    <xf numFmtId="177" fontId="0" fillId="24" borderId="21" xfId="80" applyNumberFormat="1" applyFont="1" applyFill="1" applyBorder="1" applyAlignment="1" quotePrefix="1">
      <alignment horizontal="center" vertical="center"/>
      <protection/>
    </xf>
    <xf numFmtId="177" fontId="16" fillId="24" borderId="10" xfId="80" applyNumberFormat="1" applyFont="1" applyFill="1" applyBorder="1" applyAlignment="1" quotePrefix="1">
      <alignment horizontal="center" vertical="center"/>
      <protection/>
    </xf>
    <xf numFmtId="177" fontId="0" fillId="24" borderId="10" xfId="80" applyNumberFormat="1" applyFont="1" applyFill="1" applyBorder="1" applyAlignment="1" quotePrefix="1">
      <alignment horizontal="center" vertical="center"/>
      <protection/>
    </xf>
    <xf numFmtId="177" fontId="2" fillId="0" borderId="21" xfId="80" applyNumberFormat="1" applyFont="1" applyFill="1" applyBorder="1" applyAlignment="1" quotePrefix="1">
      <alignment horizontal="left" vertical="center"/>
      <protection/>
    </xf>
    <xf numFmtId="177" fontId="2" fillId="24" borderId="10" xfId="80" applyNumberFormat="1" applyFont="1" applyFill="1" applyBorder="1" applyAlignment="1" quotePrefix="1">
      <alignment horizontal="center" vertical="center"/>
      <protection/>
    </xf>
    <xf numFmtId="177" fontId="2" fillId="24" borderId="10" xfId="80" applyNumberFormat="1" applyFont="1" applyFill="1" applyBorder="1" applyAlignment="1" quotePrefix="1">
      <alignment horizontal="left" vertical="center"/>
      <protection/>
    </xf>
    <xf numFmtId="177" fontId="19" fillId="0" borderId="21" xfId="80" applyNumberFormat="1" applyFont="1" applyFill="1" applyBorder="1" applyAlignment="1" quotePrefix="1">
      <alignment horizontal="center" vertical="center"/>
      <protection/>
    </xf>
    <xf numFmtId="177" fontId="19" fillId="0" borderId="11" xfId="80" applyNumberFormat="1" applyFont="1" applyFill="1" applyBorder="1" applyAlignment="1" quotePrefix="1">
      <alignment horizontal="center" vertical="center"/>
      <protection/>
    </xf>
    <xf numFmtId="177" fontId="19" fillId="24" borderId="40" xfId="80" applyNumberFormat="1" applyFont="1" applyFill="1" applyBorder="1" applyAlignment="1" quotePrefix="1">
      <alignment horizontal="center" vertical="center"/>
      <protection/>
    </xf>
    <xf numFmtId="177" fontId="2" fillId="24" borderId="30" xfId="80" applyNumberFormat="1" applyFont="1" applyFill="1" applyBorder="1" applyAlignment="1" quotePrefix="1">
      <alignment horizontal="center" vertical="center"/>
      <protection/>
    </xf>
    <xf numFmtId="177" fontId="19" fillId="24" borderId="41" xfId="80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 2" xfId="80"/>
    <cellStyle name="常规_事业单位部门决算报表（讨论稿） 2" xfId="81"/>
    <cellStyle name="好_2011年度部门决算审核模板（2011.9.4修改稿）冯" xfId="82"/>
    <cellStyle name="好_2012年度部门决算审核模板-杨皓修订0913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  <cellStyle name="常规_Sheet3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4" sqref="C14"/>
    </sheetView>
  </sheetViews>
  <sheetFormatPr defaultColWidth="9.00390625" defaultRowHeight="14.25"/>
  <cols>
    <col min="1" max="1" width="10.50390625" style="217" customWidth="1"/>
    <col min="2" max="2" width="30.00390625" style="217" customWidth="1"/>
    <col min="3" max="3" width="9.25390625" style="217" customWidth="1"/>
    <col min="4" max="4" width="28.00390625" style="217" customWidth="1"/>
    <col min="5" max="6" width="9.00390625" style="217" customWidth="1"/>
    <col min="7" max="7" width="11.25390625" style="217" customWidth="1"/>
    <col min="8" max="8" width="9.00390625" style="217" customWidth="1"/>
    <col min="9" max="16384" width="9.00390625" style="218" customWidth="1"/>
  </cols>
  <sheetData>
    <row r="1" spans="1:8" ht="18.75">
      <c r="A1" s="219" t="s">
        <v>0</v>
      </c>
      <c r="B1" s="220"/>
      <c r="C1" s="220"/>
      <c r="D1" s="220"/>
      <c r="E1" s="220"/>
      <c r="F1" s="220"/>
      <c r="G1" s="219"/>
      <c r="H1" s="220"/>
    </row>
    <row r="2" spans="1:8" ht="14.25">
      <c r="A2" s="220"/>
      <c r="B2" s="220"/>
      <c r="C2" s="220"/>
      <c r="D2" s="220"/>
      <c r="E2" s="220"/>
      <c r="F2" s="220"/>
      <c r="G2" s="220"/>
      <c r="H2" s="220"/>
    </row>
    <row r="3" spans="1:8" ht="30" customHeight="1">
      <c r="A3" s="220"/>
      <c r="B3" s="220"/>
      <c r="C3" s="220"/>
      <c r="D3" s="220"/>
      <c r="E3" s="220"/>
      <c r="F3" s="220"/>
      <c r="G3" s="220"/>
      <c r="H3" s="220"/>
    </row>
    <row r="4" spans="1:8" ht="30" customHeight="1">
      <c r="A4" s="220"/>
      <c r="B4" s="220"/>
      <c r="C4" s="220"/>
      <c r="D4" s="220"/>
      <c r="E4" s="220"/>
      <c r="F4" s="220"/>
      <c r="G4" s="220"/>
      <c r="H4" s="220"/>
    </row>
    <row r="5" spans="1:8" ht="35.25" customHeight="1">
      <c r="A5" s="221"/>
      <c r="B5" s="221"/>
      <c r="C5" s="221"/>
      <c r="D5" s="221"/>
      <c r="E5" s="221"/>
      <c r="F5" s="221"/>
      <c r="G5" s="221"/>
      <c r="H5" s="221"/>
    </row>
    <row r="6" spans="1:8" ht="67.5" customHeight="1">
      <c r="A6" s="221" t="s">
        <v>1</v>
      </c>
      <c r="B6" s="221"/>
      <c r="C6" s="221"/>
      <c r="D6" s="221"/>
      <c r="E6" s="221"/>
      <c r="F6" s="221"/>
      <c r="G6" s="221"/>
      <c r="H6" s="221"/>
    </row>
    <row r="7" spans="1:8" ht="37.5" customHeight="1">
      <c r="A7" s="222"/>
      <c r="B7" s="223" t="s">
        <v>2</v>
      </c>
      <c r="C7" s="223"/>
      <c r="D7" s="222"/>
      <c r="E7" s="222"/>
      <c r="F7" s="222"/>
      <c r="G7" s="222"/>
      <c r="H7" s="222"/>
    </row>
    <row r="8" spans="1:8" ht="37.5" customHeight="1">
      <c r="A8" s="224"/>
      <c r="B8" s="223" t="s">
        <v>3</v>
      </c>
      <c r="C8" s="223"/>
      <c r="D8" s="225" t="s">
        <v>4</v>
      </c>
      <c r="E8" s="225"/>
      <c r="F8" s="224"/>
      <c r="G8" s="224"/>
      <c r="H8" s="224"/>
    </row>
    <row r="9" spans="1:8" ht="14.25">
      <c r="A9" s="220"/>
      <c r="B9" s="220"/>
      <c r="C9" s="220"/>
      <c r="D9" s="220"/>
      <c r="E9" s="220"/>
      <c r="F9" s="220"/>
      <c r="G9" s="220"/>
      <c r="H9" s="220"/>
    </row>
    <row r="10" spans="1:8" ht="14.25">
      <c r="A10" s="220"/>
      <c r="B10" s="220"/>
      <c r="C10" s="220"/>
      <c r="D10" s="220"/>
      <c r="E10" s="220"/>
      <c r="F10" s="220"/>
      <c r="G10" s="220"/>
      <c r="H10" s="220"/>
    </row>
    <row r="11" spans="1:8" ht="14.25">
      <c r="A11" s="220"/>
      <c r="B11" s="220"/>
      <c r="C11" s="220"/>
      <c r="D11" s="220"/>
      <c r="E11" s="220"/>
      <c r="F11" s="220"/>
      <c r="G11" s="220"/>
      <c r="H11" s="220"/>
    </row>
    <row r="12" spans="1:8" ht="14.25">
      <c r="A12" s="220"/>
      <c r="B12" s="220"/>
      <c r="C12" s="220"/>
      <c r="D12" s="220"/>
      <c r="E12" s="220"/>
      <c r="F12" s="220"/>
      <c r="G12" s="220"/>
      <c r="H12" s="220"/>
    </row>
    <row r="13" spans="1:8" ht="14.25">
      <c r="A13" s="220"/>
      <c r="B13" s="220"/>
      <c r="C13" s="220"/>
      <c r="D13" s="220"/>
      <c r="E13" s="220"/>
      <c r="F13" s="220"/>
      <c r="G13" s="220"/>
      <c r="H13" s="220"/>
    </row>
    <row r="14" spans="1:8" ht="14.25">
      <c r="A14" s="220"/>
      <c r="B14" s="220"/>
      <c r="C14" s="220"/>
      <c r="D14" s="220"/>
      <c r="E14" s="220"/>
      <c r="F14" s="220"/>
      <c r="G14" s="220"/>
      <c r="H14" s="220"/>
    </row>
    <row r="15" spans="1:8" ht="14.25">
      <c r="A15" s="220"/>
      <c r="B15" s="220"/>
      <c r="C15" s="220"/>
      <c r="D15" s="220"/>
      <c r="E15" s="220"/>
      <c r="F15" s="220"/>
      <c r="G15" s="220"/>
      <c r="H15" s="220"/>
    </row>
    <row r="16" spans="1:8" ht="27">
      <c r="A16" s="226"/>
      <c r="B16" s="226"/>
      <c r="C16" s="226"/>
      <c r="D16" s="226"/>
      <c r="E16" s="226"/>
      <c r="F16" s="226"/>
      <c r="G16" s="226"/>
      <c r="H16" s="226"/>
    </row>
    <row r="17" spans="1:8" ht="35.25" customHeight="1">
      <c r="A17" s="227"/>
      <c r="B17" s="227"/>
      <c r="C17" s="227"/>
      <c r="D17" s="227"/>
      <c r="E17" s="227"/>
      <c r="F17" s="227"/>
      <c r="G17" s="227"/>
      <c r="H17" s="227"/>
    </row>
    <row r="18" spans="1:8" ht="36" customHeight="1">
      <c r="A18" s="228"/>
      <c r="B18" s="228"/>
      <c r="C18" s="228"/>
      <c r="D18" s="228"/>
      <c r="E18" s="228"/>
      <c r="F18" s="228"/>
      <c r="G18" s="228"/>
      <c r="H18" s="228"/>
    </row>
    <row r="19" spans="1:8" ht="14.25">
      <c r="A19" s="220"/>
      <c r="B19" s="220"/>
      <c r="C19" s="220"/>
      <c r="D19" s="220"/>
      <c r="E19" s="220"/>
      <c r="F19" s="220"/>
      <c r="G19" s="220"/>
      <c r="H19" s="220"/>
    </row>
    <row r="20" spans="1:8" ht="14.25">
      <c r="A20" s="220"/>
      <c r="B20" s="220"/>
      <c r="C20" s="220"/>
      <c r="D20" s="220"/>
      <c r="E20" s="220"/>
      <c r="F20" s="220"/>
      <c r="G20" s="220"/>
      <c r="H20" s="220"/>
    </row>
  </sheetData>
  <sheetProtection/>
  <mergeCells count="6">
    <mergeCell ref="A5:H5"/>
    <mergeCell ref="A6:H6"/>
    <mergeCell ref="B7:C7"/>
    <mergeCell ref="B8:C8"/>
    <mergeCell ref="D8:E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SheetLayoutView="100" workbookViewId="0" topLeftCell="A1">
      <selection activeCell="C11" sqref="C11"/>
    </sheetView>
  </sheetViews>
  <sheetFormatPr defaultColWidth="8.00390625" defaultRowHeight="14.25"/>
  <cols>
    <col min="1" max="1" width="39.25390625" style="1" customWidth="1"/>
    <col min="2" max="2" width="13.375" style="1" customWidth="1"/>
    <col min="3" max="3" width="25.25390625" style="1" customWidth="1"/>
    <col min="4" max="16384" width="8.00390625" style="1" customWidth="1"/>
  </cols>
  <sheetData>
    <row r="1" spans="1:3" s="1" customFormat="1" ht="45" customHeight="1">
      <c r="A1" s="3" t="s">
        <v>263</v>
      </c>
      <c r="B1" s="3"/>
      <c r="C1" s="3"/>
    </row>
    <row r="2" spans="1:3" s="1" customFormat="1" ht="23.25" customHeight="1">
      <c r="A2" s="4"/>
      <c r="B2" s="4"/>
      <c r="C2" s="5" t="s">
        <v>264</v>
      </c>
    </row>
    <row r="3" spans="1:3" s="2" customFormat="1" ht="18" customHeight="1">
      <c r="A3" s="6" t="s">
        <v>241</v>
      </c>
      <c r="B3" s="7"/>
      <c r="C3" s="8" t="s">
        <v>265</v>
      </c>
    </row>
    <row r="4" spans="1:3" s="2" customFormat="1" ht="21.75" customHeight="1">
      <c r="A4" s="9" t="s">
        <v>266</v>
      </c>
      <c r="B4" s="9" t="s">
        <v>267</v>
      </c>
      <c r="C4" s="9" t="s">
        <v>268</v>
      </c>
    </row>
    <row r="5" spans="1:3" s="2" customFormat="1" ht="21.75" customHeight="1">
      <c r="A5" s="10" t="s">
        <v>269</v>
      </c>
      <c r="B5" s="11">
        <f>B9</f>
        <v>550472.84</v>
      </c>
      <c r="C5" s="9"/>
    </row>
    <row r="6" spans="1:3" s="2" customFormat="1" ht="21.75" customHeight="1">
      <c r="A6" s="12" t="s">
        <v>270</v>
      </c>
      <c r="B6" s="11"/>
      <c r="C6" s="13"/>
    </row>
    <row r="7" spans="1:3" s="2" customFormat="1" ht="21.75" customHeight="1">
      <c r="A7" s="12" t="s">
        <v>271</v>
      </c>
      <c r="B7" s="11"/>
      <c r="C7" s="13"/>
    </row>
    <row r="8" spans="1:3" s="2" customFormat="1" ht="21.75" customHeight="1">
      <c r="A8" s="12" t="s">
        <v>272</v>
      </c>
      <c r="B8" s="11"/>
      <c r="C8" s="13"/>
    </row>
    <row r="9" spans="1:3" s="2" customFormat="1" ht="21.75" customHeight="1">
      <c r="A9" s="12" t="s">
        <v>273</v>
      </c>
      <c r="B9" s="14">
        <v>550472.84</v>
      </c>
      <c r="C9" s="13"/>
    </row>
    <row r="10" spans="1:3" s="2" customFormat="1" ht="21.75" customHeight="1">
      <c r="A10" s="12" t="s">
        <v>274</v>
      </c>
      <c r="B10" s="11"/>
      <c r="C10" s="13"/>
    </row>
    <row r="11" spans="1:3" s="1" customFormat="1" ht="21.75" customHeight="1">
      <c r="A11" s="15" t="s">
        <v>275</v>
      </c>
      <c r="B11" s="16">
        <f>B15</f>
        <v>30</v>
      </c>
      <c r="C11" s="17"/>
    </row>
    <row r="12" spans="1:3" s="1" customFormat="1" ht="21.75" customHeight="1">
      <c r="A12" s="18" t="s">
        <v>276</v>
      </c>
      <c r="B12" s="16"/>
      <c r="C12" s="17"/>
    </row>
    <row r="13" spans="1:3" s="1" customFormat="1" ht="21.75" customHeight="1">
      <c r="A13" s="18" t="s">
        <v>277</v>
      </c>
      <c r="B13" s="16"/>
      <c r="C13" s="17"/>
    </row>
    <row r="14" spans="1:3" s="1" customFormat="1" ht="21.75" customHeight="1">
      <c r="A14" s="18" t="s">
        <v>278</v>
      </c>
      <c r="B14" s="16"/>
      <c r="C14" s="17"/>
    </row>
    <row r="15" spans="1:3" s="1" customFormat="1" ht="21.75" customHeight="1">
      <c r="A15" s="18" t="s">
        <v>279</v>
      </c>
      <c r="B15" s="16">
        <v>30</v>
      </c>
      <c r="C15" s="19"/>
    </row>
    <row r="16" spans="1:3" s="1" customFormat="1" ht="21.75" customHeight="1">
      <c r="A16" s="18" t="s">
        <v>280</v>
      </c>
      <c r="B16" s="16"/>
      <c r="C16" s="19"/>
    </row>
    <row r="17" spans="1:3" s="1" customFormat="1" ht="21.75" customHeight="1">
      <c r="A17" s="18" t="s">
        <v>281</v>
      </c>
      <c r="B17" s="20"/>
      <c r="C17" s="19"/>
    </row>
    <row r="18" spans="1:3" s="1" customFormat="1" ht="21.75" customHeight="1">
      <c r="A18" s="18" t="s">
        <v>282</v>
      </c>
      <c r="B18" s="20"/>
      <c r="C18" s="17"/>
    </row>
    <row r="19" spans="1:3" s="1" customFormat="1" ht="21.75" customHeight="1">
      <c r="A19" s="18" t="s">
        <v>283</v>
      </c>
      <c r="B19" s="17"/>
      <c r="C19" s="17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41.625" style="197" customWidth="1"/>
    <col min="2" max="2" width="4.625" style="197" customWidth="1"/>
    <col min="3" max="3" width="12.625" style="197" customWidth="1"/>
    <col min="4" max="4" width="41.625" style="197" customWidth="1"/>
    <col min="5" max="5" width="4.625" style="198" customWidth="1"/>
    <col min="6" max="6" width="12.625" style="198" customWidth="1"/>
    <col min="7" max="8" width="9.00390625" style="199" customWidth="1"/>
    <col min="9" max="16384" width="9.00390625" style="197" customWidth="1"/>
  </cols>
  <sheetData>
    <row r="1" ht="14.25">
      <c r="A1" s="172"/>
    </row>
    <row r="2" spans="1:8" s="195" customFormat="1" ht="18" customHeight="1">
      <c r="A2" s="200" t="s">
        <v>5</v>
      </c>
      <c r="B2" s="200"/>
      <c r="C2" s="200"/>
      <c r="D2" s="200"/>
      <c r="E2" s="200"/>
      <c r="F2" s="200"/>
      <c r="G2" s="201"/>
      <c r="H2" s="201"/>
    </row>
    <row r="3" spans="1:6" ht="15.75" customHeight="1">
      <c r="A3" s="202"/>
      <c r="B3" s="202"/>
      <c r="C3" s="202"/>
      <c r="D3" s="202"/>
      <c r="F3" s="65" t="s">
        <v>6</v>
      </c>
    </row>
    <row r="4" spans="1:6" ht="15.75" customHeight="1">
      <c r="A4" s="50" t="s">
        <v>7</v>
      </c>
      <c r="B4" s="202"/>
      <c r="C4" s="202"/>
      <c r="D4" s="202"/>
      <c r="F4" s="65" t="s">
        <v>8</v>
      </c>
    </row>
    <row r="5" spans="1:8" s="196" customFormat="1" ht="18" customHeight="1">
      <c r="A5" s="229" t="s">
        <v>9</v>
      </c>
      <c r="B5" s="203"/>
      <c r="C5" s="203"/>
      <c r="D5" s="229" t="s">
        <v>10</v>
      </c>
      <c r="E5" s="203"/>
      <c r="F5" s="203"/>
      <c r="G5" s="204"/>
      <c r="H5" s="204"/>
    </row>
    <row r="6" spans="1:8" s="196" customFormat="1" ht="18" customHeight="1">
      <c r="A6" s="229" t="s">
        <v>11</v>
      </c>
      <c r="B6" s="229" t="s">
        <v>12</v>
      </c>
      <c r="C6" s="203" t="s">
        <v>13</v>
      </c>
      <c r="D6" s="229" t="s">
        <v>11</v>
      </c>
      <c r="E6" s="205" t="s">
        <v>12</v>
      </c>
      <c r="F6" s="203" t="s">
        <v>13</v>
      </c>
      <c r="G6" s="204"/>
      <c r="H6" s="204"/>
    </row>
    <row r="7" spans="1:8" s="196" customFormat="1" ht="18" customHeight="1">
      <c r="A7" s="229" t="s">
        <v>14</v>
      </c>
      <c r="B7" s="206"/>
      <c r="C7" s="206" t="s">
        <v>15</v>
      </c>
      <c r="D7" s="229" t="s">
        <v>14</v>
      </c>
      <c r="E7" s="205"/>
      <c r="F7" s="207" t="s">
        <v>16</v>
      </c>
      <c r="G7" s="204"/>
      <c r="H7" s="204"/>
    </row>
    <row r="8" spans="1:8" s="196" customFormat="1" ht="18" customHeight="1">
      <c r="A8" s="230" t="s">
        <v>17</v>
      </c>
      <c r="B8" s="207" t="s">
        <v>15</v>
      </c>
      <c r="C8" s="209">
        <v>41854.92</v>
      </c>
      <c r="D8" s="230" t="s">
        <v>18</v>
      </c>
      <c r="E8" s="207" t="s">
        <v>19</v>
      </c>
      <c r="F8" s="208">
        <v>2855.27</v>
      </c>
      <c r="G8" s="204"/>
      <c r="H8" s="204"/>
    </row>
    <row r="9" spans="1:8" s="196" customFormat="1" ht="18" customHeight="1">
      <c r="A9" s="208" t="s">
        <v>20</v>
      </c>
      <c r="B9" s="207" t="s">
        <v>16</v>
      </c>
      <c r="C9" s="209">
        <v>14559.32</v>
      </c>
      <c r="D9" s="230" t="s">
        <v>21</v>
      </c>
      <c r="E9" s="207" t="s">
        <v>22</v>
      </c>
      <c r="F9" s="208">
        <v>67.84</v>
      </c>
      <c r="G9" s="204"/>
      <c r="H9" s="204"/>
    </row>
    <row r="10" spans="1:8" s="196" customFormat="1" ht="18" customHeight="1">
      <c r="A10" s="230" t="s">
        <v>23</v>
      </c>
      <c r="B10" s="207" t="s">
        <v>24</v>
      </c>
      <c r="C10" s="209"/>
      <c r="D10" s="230" t="s">
        <v>25</v>
      </c>
      <c r="E10" s="207" t="s">
        <v>26</v>
      </c>
      <c r="F10" s="208">
        <v>38695.1</v>
      </c>
      <c r="G10" s="204"/>
      <c r="H10" s="204"/>
    </row>
    <row r="11" spans="1:8" s="196" customFormat="1" ht="18" customHeight="1">
      <c r="A11" s="230" t="s">
        <v>27</v>
      </c>
      <c r="B11" s="207" t="s">
        <v>28</v>
      </c>
      <c r="C11" s="209"/>
      <c r="D11" s="230" t="s">
        <v>29</v>
      </c>
      <c r="E11" s="207" t="s">
        <v>30</v>
      </c>
      <c r="F11" s="208">
        <v>50</v>
      </c>
      <c r="G11" s="204"/>
      <c r="H11" s="204"/>
    </row>
    <row r="12" spans="1:8" s="196" customFormat="1" ht="18" customHeight="1">
      <c r="A12" s="230" t="s">
        <v>31</v>
      </c>
      <c r="B12" s="207" t="s">
        <v>32</v>
      </c>
      <c r="C12" s="209"/>
      <c r="D12" s="230" t="s">
        <v>33</v>
      </c>
      <c r="E12" s="207" t="s">
        <v>34</v>
      </c>
      <c r="F12" s="208">
        <v>553.15</v>
      </c>
      <c r="G12" s="204"/>
      <c r="H12" s="204"/>
    </row>
    <row r="13" spans="1:8" s="196" customFormat="1" ht="18" customHeight="1">
      <c r="A13" s="230" t="s">
        <v>35</v>
      </c>
      <c r="B13" s="207" t="s">
        <v>36</v>
      </c>
      <c r="C13" s="209"/>
      <c r="D13" s="230" t="s">
        <v>37</v>
      </c>
      <c r="E13" s="207" t="s">
        <v>38</v>
      </c>
      <c r="F13" s="208"/>
      <c r="G13" s="204"/>
      <c r="H13" s="204"/>
    </row>
    <row r="14" spans="1:8" s="196" customFormat="1" ht="18" customHeight="1">
      <c r="A14" s="230" t="s">
        <v>39</v>
      </c>
      <c r="B14" s="207" t="s">
        <v>40</v>
      </c>
      <c r="C14" s="209">
        <v>0.35</v>
      </c>
      <c r="D14" s="208" t="s">
        <v>41</v>
      </c>
      <c r="E14" s="207" t="s">
        <v>42</v>
      </c>
      <c r="F14" s="208"/>
      <c r="G14" s="204"/>
      <c r="H14" s="204"/>
    </row>
    <row r="15" spans="1:8" s="196" customFormat="1" ht="18" customHeight="1">
      <c r="A15" s="205"/>
      <c r="B15" s="206" t="s">
        <v>43</v>
      </c>
      <c r="C15" s="208"/>
      <c r="D15" s="208"/>
      <c r="E15" s="207" t="s">
        <v>44</v>
      </c>
      <c r="F15" s="208"/>
      <c r="G15" s="204"/>
      <c r="H15" s="204"/>
    </row>
    <row r="16" spans="1:8" s="196" customFormat="1" ht="18" customHeight="1">
      <c r="A16" s="231" t="s">
        <v>45</v>
      </c>
      <c r="B16" s="206" t="s">
        <v>46</v>
      </c>
      <c r="C16" s="211">
        <f>C8+C14</f>
        <v>41855.27</v>
      </c>
      <c r="D16" s="231" t="s">
        <v>47</v>
      </c>
      <c r="E16" s="207" t="s">
        <v>48</v>
      </c>
      <c r="F16" s="212">
        <f>F8+F9+F10+F11+F12+F13</f>
        <v>42221.36</v>
      </c>
      <c r="G16" s="204"/>
      <c r="H16" s="204"/>
    </row>
    <row r="17" spans="1:8" s="196" customFormat="1" ht="18" customHeight="1">
      <c r="A17" s="208" t="s">
        <v>49</v>
      </c>
      <c r="B17" s="206" t="s">
        <v>50</v>
      </c>
      <c r="C17" s="209">
        <v>0.2</v>
      </c>
      <c r="D17" s="208" t="s">
        <v>51</v>
      </c>
      <c r="E17" s="207" t="s">
        <v>52</v>
      </c>
      <c r="F17" s="213">
        <v>0.07</v>
      </c>
      <c r="G17" s="204"/>
      <c r="H17" s="204"/>
    </row>
    <row r="18" spans="1:8" s="196" customFormat="1" ht="18" customHeight="1">
      <c r="A18" s="208" t="s">
        <v>53</v>
      </c>
      <c r="B18" s="206" t="s">
        <v>54</v>
      </c>
      <c r="C18" s="209">
        <v>621.62</v>
      </c>
      <c r="D18" s="208" t="s">
        <v>55</v>
      </c>
      <c r="E18" s="207" t="s">
        <v>56</v>
      </c>
      <c r="F18" s="213"/>
      <c r="G18" s="204"/>
      <c r="H18" s="204"/>
    </row>
    <row r="19" spans="1:8" s="196" customFormat="1" ht="18" customHeight="1">
      <c r="A19" s="208" t="s">
        <v>57</v>
      </c>
      <c r="B19" s="206" t="s">
        <v>58</v>
      </c>
      <c r="C19" s="209">
        <v>301.68</v>
      </c>
      <c r="D19" s="208" t="s">
        <v>59</v>
      </c>
      <c r="E19" s="207" t="s">
        <v>60</v>
      </c>
      <c r="F19" s="213">
        <v>0.07</v>
      </c>
      <c r="G19" s="204"/>
      <c r="H19" s="204"/>
    </row>
    <row r="20" spans="1:8" s="196" customFormat="1" ht="18" customHeight="1">
      <c r="A20" s="214"/>
      <c r="B20" s="206" t="s">
        <v>61</v>
      </c>
      <c r="C20" s="209"/>
      <c r="D20" s="208" t="s">
        <v>62</v>
      </c>
      <c r="E20" s="207" t="s">
        <v>63</v>
      </c>
      <c r="F20" s="213">
        <v>255.66</v>
      </c>
      <c r="G20" s="204"/>
      <c r="H20" s="204"/>
    </row>
    <row r="21" spans="1:8" s="196" customFormat="1" ht="18" customHeight="1">
      <c r="A21" s="208"/>
      <c r="B21" s="206" t="s">
        <v>64</v>
      </c>
      <c r="C21" s="209"/>
      <c r="D21" s="208" t="s">
        <v>57</v>
      </c>
      <c r="E21" s="207" t="s">
        <v>65</v>
      </c>
      <c r="F21" s="213">
        <v>83.53</v>
      </c>
      <c r="G21" s="204"/>
      <c r="H21" s="204"/>
    </row>
    <row r="22" spans="1:8" s="196" customFormat="1" ht="18" customHeight="1">
      <c r="A22" s="214"/>
      <c r="B22" s="206" t="s">
        <v>66</v>
      </c>
      <c r="C22" s="209"/>
      <c r="D22" s="208"/>
      <c r="E22" s="207" t="s">
        <v>67</v>
      </c>
      <c r="F22" s="213"/>
      <c r="G22" s="204"/>
      <c r="H22" s="204"/>
    </row>
    <row r="23" spans="1:6" ht="18" customHeight="1">
      <c r="A23" s="215" t="s">
        <v>68</v>
      </c>
      <c r="B23" s="206" t="s">
        <v>69</v>
      </c>
      <c r="C23" s="211">
        <f>C16+C18+C17</f>
        <v>42477.09</v>
      </c>
      <c r="D23" s="215" t="s">
        <v>68</v>
      </c>
      <c r="E23" s="207" t="s">
        <v>70</v>
      </c>
      <c r="F23" s="216">
        <f>F16+F17+F20</f>
        <v>42477.090000000004</v>
      </c>
    </row>
    <row r="24" ht="14.25">
      <c r="A24" s="104" t="s">
        <v>71</v>
      </c>
    </row>
    <row r="25" ht="14.25">
      <c r="A25" s="190" t="s">
        <v>72</v>
      </c>
    </row>
    <row r="26" ht="14.25">
      <c r="A26" s="45" t="s">
        <v>73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60" workbookViewId="0" topLeftCell="A1">
      <selection activeCell="D1" sqref="D1"/>
    </sheetView>
  </sheetViews>
  <sheetFormatPr defaultColWidth="9.00390625" defaultRowHeight="14.25"/>
  <cols>
    <col min="1" max="2" width="3.625" style="117" customWidth="1"/>
    <col min="3" max="3" width="3.375" style="117" customWidth="1"/>
    <col min="4" max="4" width="51.75390625" style="117" customWidth="1"/>
    <col min="5" max="6" width="12.625" style="117" customWidth="1"/>
    <col min="7" max="7" width="8.625" style="117" customWidth="1"/>
    <col min="8" max="8" width="5.625" style="117" customWidth="1"/>
    <col min="9" max="9" width="5.875" style="117" customWidth="1"/>
    <col min="10" max="10" width="8.625" style="117" customWidth="1"/>
    <col min="11" max="11" width="8.875" style="117" customWidth="1"/>
    <col min="12" max="16384" width="9.00390625" style="117" customWidth="1"/>
  </cols>
  <sheetData>
    <row r="1" ht="14.25">
      <c r="A1" s="172"/>
    </row>
    <row r="2" spans="1:11" s="169" customFormat="1" ht="27" customHeight="1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92" t="s">
        <v>75</v>
      </c>
    </row>
    <row r="4" spans="1:11" ht="15.75" customHeight="1">
      <c r="A4" s="50" t="s">
        <v>7</v>
      </c>
      <c r="B4" s="174"/>
      <c r="C4" s="174"/>
      <c r="D4" s="174"/>
      <c r="E4" s="174"/>
      <c r="F4" s="174"/>
      <c r="G4" s="174"/>
      <c r="H4" s="174"/>
      <c r="I4" s="174"/>
      <c r="J4" s="174"/>
      <c r="K4" s="192" t="s">
        <v>8</v>
      </c>
    </row>
    <row r="5" spans="1:11" s="170" customFormat="1" ht="40.5" customHeight="1">
      <c r="A5" s="176" t="s">
        <v>76</v>
      </c>
      <c r="B5" s="177"/>
      <c r="C5" s="177"/>
      <c r="D5" s="176" t="s">
        <v>77</v>
      </c>
      <c r="E5" s="232" t="s">
        <v>45</v>
      </c>
      <c r="F5" s="233" t="s">
        <v>78</v>
      </c>
      <c r="G5" s="232" t="s">
        <v>79</v>
      </c>
      <c r="H5" s="234" t="s">
        <v>80</v>
      </c>
      <c r="I5" s="234" t="s">
        <v>81</v>
      </c>
      <c r="J5" s="233" t="s">
        <v>82</v>
      </c>
      <c r="K5" s="235" t="s">
        <v>83</v>
      </c>
    </row>
    <row r="6" spans="1:11" ht="24" customHeight="1">
      <c r="A6" s="236" t="s">
        <v>84</v>
      </c>
      <c r="B6" s="236" t="s">
        <v>85</v>
      </c>
      <c r="C6" s="236" t="s">
        <v>86</v>
      </c>
      <c r="D6" s="236" t="s">
        <v>87</v>
      </c>
      <c r="E6" s="236" t="s">
        <v>15</v>
      </c>
      <c r="F6" s="236" t="s">
        <v>16</v>
      </c>
      <c r="G6" s="236" t="s">
        <v>24</v>
      </c>
      <c r="H6" s="236" t="s">
        <v>28</v>
      </c>
      <c r="I6" s="236" t="s">
        <v>32</v>
      </c>
      <c r="J6" s="236" t="s">
        <v>36</v>
      </c>
      <c r="K6" s="236" t="s">
        <v>40</v>
      </c>
    </row>
    <row r="7" spans="1:11" ht="24" customHeight="1">
      <c r="A7" s="180"/>
      <c r="B7" s="180"/>
      <c r="C7" s="180"/>
      <c r="D7" s="236" t="s">
        <v>88</v>
      </c>
      <c r="E7" s="183">
        <f>E8+E14+E17+E40+E43</f>
        <v>41855.273594</v>
      </c>
      <c r="F7" s="183">
        <f aca="true" t="shared" si="0" ref="F7:K7">F8+F14+F17+F40+F43</f>
        <v>41854.923201</v>
      </c>
      <c r="G7" s="183">
        <f t="shared" si="0"/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0.350393</v>
      </c>
    </row>
    <row r="8" spans="1:11" ht="24" customHeight="1">
      <c r="A8" s="184" t="s">
        <v>89</v>
      </c>
      <c r="B8" s="185"/>
      <c r="C8" s="186"/>
      <c r="D8" s="180" t="s">
        <v>90</v>
      </c>
      <c r="E8" s="183">
        <v>2855.26977</v>
      </c>
      <c r="F8" s="183">
        <v>2855.26977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</row>
    <row r="9" spans="1:11" ht="24" customHeight="1">
      <c r="A9" s="184" t="s">
        <v>91</v>
      </c>
      <c r="B9" s="185"/>
      <c r="C9" s="186"/>
      <c r="D9" s="180" t="s">
        <v>92</v>
      </c>
      <c r="E9" s="183">
        <v>2848.54767</v>
      </c>
      <c r="F9" s="183">
        <v>2848.54767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</row>
    <row r="10" spans="1:11" ht="24" customHeight="1">
      <c r="A10" s="184" t="s">
        <v>93</v>
      </c>
      <c r="B10" s="185"/>
      <c r="C10" s="186"/>
      <c r="D10" s="180" t="s">
        <v>94</v>
      </c>
      <c r="E10" s="183">
        <v>161.20367</v>
      </c>
      <c r="F10" s="183">
        <v>161.20367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</row>
    <row r="11" spans="1:11" ht="24" customHeight="1">
      <c r="A11" s="184" t="s">
        <v>95</v>
      </c>
      <c r="B11" s="185"/>
      <c r="C11" s="186"/>
      <c r="D11" s="180" t="s">
        <v>96</v>
      </c>
      <c r="E11" s="183">
        <v>2687.344</v>
      </c>
      <c r="F11" s="183">
        <v>2687.344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</row>
    <row r="12" spans="1:11" ht="24" customHeight="1">
      <c r="A12" s="184" t="s">
        <v>97</v>
      </c>
      <c r="B12" s="185"/>
      <c r="C12" s="186"/>
      <c r="D12" s="180" t="s">
        <v>98</v>
      </c>
      <c r="E12" s="183">
        <v>6.7221</v>
      </c>
      <c r="F12" s="183">
        <v>6.7221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</row>
    <row r="13" spans="1:11" ht="24" customHeight="1">
      <c r="A13" s="184" t="s">
        <v>99</v>
      </c>
      <c r="B13" s="185"/>
      <c r="C13" s="186"/>
      <c r="D13" s="180" t="s">
        <v>100</v>
      </c>
      <c r="E13" s="183">
        <v>6.7221</v>
      </c>
      <c r="F13" s="183">
        <v>6.7221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</row>
    <row r="14" spans="1:11" ht="24" customHeight="1">
      <c r="A14" s="184" t="s">
        <v>101</v>
      </c>
      <c r="B14" s="185"/>
      <c r="C14" s="186"/>
      <c r="D14" s="180" t="s">
        <v>102</v>
      </c>
      <c r="E14" s="183">
        <v>67.852975</v>
      </c>
      <c r="F14" s="183">
        <v>67.8445</v>
      </c>
      <c r="G14" s="183">
        <v>0</v>
      </c>
      <c r="H14" s="183">
        <v>0</v>
      </c>
      <c r="I14" s="183">
        <v>0</v>
      </c>
      <c r="J14" s="183">
        <v>0</v>
      </c>
      <c r="K14" s="183">
        <v>0.008475</v>
      </c>
    </row>
    <row r="15" spans="1:11" ht="24" customHeight="1">
      <c r="A15" s="184" t="s">
        <v>103</v>
      </c>
      <c r="B15" s="185"/>
      <c r="C15" s="186"/>
      <c r="D15" s="180" t="s">
        <v>104</v>
      </c>
      <c r="E15" s="183">
        <v>67.852975</v>
      </c>
      <c r="F15" s="183">
        <v>67.8445</v>
      </c>
      <c r="G15" s="183">
        <v>0</v>
      </c>
      <c r="H15" s="183">
        <v>0</v>
      </c>
      <c r="I15" s="183">
        <v>0</v>
      </c>
      <c r="J15" s="183">
        <v>0</v>
      </c>
      <c r="K15" s="183">
        <v>0.008475</v>
      </c>
    </row>
    <row r="16" spans="1:11" ht="24" customHeight="1">
      <c r="A16" s="184" t="s">
        <v>105</v>
      </c>
      <c r="B16" s="185"/>
      <c r="C16" s="186"/>
      <c r="D16" s="180" t="s">
        <v>106</v>
      </c>
      <c r="E16" s="183">
        <v>67.852975</v>
      </c>
      <c r="F16" s="183">
        <v>67.8445</v>
      </c>
      <c r="G16" s="183">
        <v>0</v>
      </c>
      <c r="H16" s="183">
        <v>0</v>
      </c>
      <c r="I16" s="183">
        <v>0</v>
      </c>
      <c r="J16" s="183">
        <v>0</v>
      </c>
      <c r="K16" s="183">
        <v>0.008475</v>
      </c>
    </row>
    <row r="17" spans="1:11" ht="24" customHeight="1">
      <c r="A17" s="184" t="s">
        <v>107</v>
      </c>
      <c r="B17" s="185"/>
      <c r="C17" s="186"/>
      <c r="D17" s="180" t="s">
        <v>108</v>
      </c>
      <c r="E17" s="183">
        <v>38329.382325</v>
      </c>
      <c r="F17" s="183">
        <v>38329.040407</v>
      </c>
      <c r="G17" s="183">
        <v>0</v>
      </c>
      <c r="H17" s="183">
        <v>0</v>
      </c>
      <c r="I17" s="183">
        <v>0</v>
      </c>
      <c r="J17" s="183">
        <v>0</v>
      </c>
      <c r="K17" s="183">
        <v>0.341918</v>
      </c>
    </row>
    <row r="18" spans="1:11" ht="24" customHeight="1">
      <c r="A18" s="184" t="s">
        <v>109</v>
      </c>
      <c r="B18" s="185"/>
      <c r="C18" s="186"/>
      <c r="D18" s="180" t="s">
        <v>110</v>
      </c>
      <c r="E18" s="183">
        <v>2086.1279879999997</v>
      </c>
      <c r="F18" s="183">
        <v>2085.996636</v>
      </c>
      <c r="G18" s="183">
        <v>0</v>
      </c>
      <c r="H18" s="183">
        <v>0</v>
      </c>
      <c r="I18" s="183">
        <v>0</v>
      </c>
      <c r="J18" s="183">
        <v>0</v>
      </c>
      <c r="K18" s="183">
        <v>0.131352</v>
      </c>
    </row>
    <row r="19" spans="1:11" ht="24" customHeight="1">
      <c r="A19" s="184" t="s">
        <v>111</v>
      </c>
      <c r="B19" s="185"/>
      <c r="C19" s="186"/>
      <c r="D19" s="180" t="s">
        <v>112</v>
      </c>
      <c r="E19" s="183">
        <v>614.689523</v>
      </c>
      <c r="F19" s="183">
        <v>614.648739</v>
      </c>
      <c r="G19" s="183">
        <v>0</v>
      </c>
      <c r="H19" s="183">
        <v>0</v>
      </c>
      <c r="I19" s="183">
        <v>0</v>
      </c>
      <c r="J19" s="183">
        <v>0</v>
      </c>
      <c r="K19" s="183">
        <v>0.040784</v>
      </c>
    </row>
    <row r="20" spans="1:11" ht="24" customHeight="1">
      <c r="A20" s="184" t="s">
        <v>113</v>
      </c>
      <c r="B20" s="185"/>
      <c r="C20" s="186"/>
      <c r="D20" s="180" t="s">
        <v>114</v>
      </c>
      <c r="E20" s="183">
        <v>69</v>
      </c>
      <c r="F20" s="183">
        <v>69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</row>
    <row r="21" spans="1:11" ht="24" customHeight="1">
      <c r="A21" s="184" t="s">
        <v>115</v>
      </c>
      <c r="B21" s="185"/>
      <c r="C21" s="186"/>
      <c r="D21" s="180" t="s">
        <v>116</v>
      </c>
      <c r="E21" s="183">
        <v>1395.438465</v>
      </c>
      <c r="F21" s="183">
        <v>1395.347897</v>
      </c>
      <c r="G21" s="183">
        <v>0</v>
      </c>
      <c r="H21" s="183">
        <v>0</v>
      </c>
      <c r="I21" s="183">
        <v>0</v>
      </c>
      <c r="J21" s="183">
        <v>0</v>
      </c>
      <c r="K21" s="183">
        <v>0.090568</v>
      </c>
    </row>
    <row r="22" spans="1:11" ht="24" customHeight="1">
      <c r="A22" s="184" t="s">
        <v>117</v>
      </c>
      <c r="B22" s="185"/>
      <c r="C22" s="186"/>
      <c r="D22" s="180" t="s">
        <v>118</v>
      </c>
      <c r="E22" s="183">
        <v>7</v>
      </c>
      <c r="F22" s="183">
        <v>7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</row>
    <row r="23" spans="1:11" ht="24" customHeight="1">
      <c r="A23" s="184" t="s">
        <v>119</v>
      </c>
      <c r="B23" s="185"/>
      <c r="C23" s="186"/>
      <c r="D23" s="180" t="s">
        <v>120</v>
      </c>
      <c r="E23" s="183">
        <v>8202.932174</v>
      </c>
      <c r="F23" s="183">
        <v>8202.932174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</row>
    <row r="24" spans="1:11" ht="24" customHeight="1">
      <c r="A24" s="184" t="s">
        <v>121</v>
      </c>
      <c r="B24" s="185"/>
      <c r="C24" s="186"/>
      <c r="D24" s="180" t="s">
        <v>122</v>
      </c>
      <c r="E24" s="183">
        <v>8202.932174</v>
      </c>
      <c r="F24" s="183">
        <v>8202.932174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</row>
    <row r="25" spans="1:11" ht="24" customHeight="1">
      <c r="A25" s="184" t="s">
        <v>123</v>
      </c>
      <c r="B25" s="185"/>
      <c r="C25" s="186"/>
      <c r="D25" s="180" t="s">
        <v>124</v>
      </c>
      <c r="E25" s="183">
        <v>7339.856944</v>
      </c>
      <c r="F25" s="183">
        <v>7339.855568999999</v>
      </c>
      <c r="G25" s="183">
        <v>0</v>
      </c>
      <c r="H25" s="183">
        <v>0</v>
      </c>
      <c r="I25" s="183">
        <v>0</v>
      </c>
      <c r="J25" s="183">
        <v>0</v>
      </c>
      <c r="K25" s="183">
        <v>0.001375</v>
      </c>
    </row>
    <row r="26" spans="1:11" ht="24" customHeight="1">
      <c r="A26" s="184" t="s">
        <v>125</v>
      </c>
      <c r="B26" s="185"/>
      <c r="C26" s="186"/>
      <c r="D26" s="180" t="s">
        <v>126</v>
      </c>
      <c r="E26" s="183">
        <v>7339.856944</v>
      </c>
      <c r="F26" s="183">
        <v>7339.855568999999</v>
      </c>
      <c r="G26" s="183">
        <v>0</v>
      </c>
      <c r="H26" s="183">
        <v>0</v>
      </c>
      <c r="I26" s="183">
        <v>0</v>
      </c>
      <c r="J26" s="183">
        <v>0</v>
      </c>
      <c r="K26" s="183">
        <v>0.001375</v>
      </c>
    </row>
    <row r="27" spans="1:11" ht="24" customHeight="1">
      <c r="A27" s="184" t="s">
        <v>127</v>
      </c>
      <c r="B27" s="185"/>
      <c r="C27" s="186"/>
      <c r="D27" s="180" t="s">
        <v>128</v>
      </c>
      <c r="E27" s="183">
        <v>5544.898</v>
      </c>
      <c r="F27" s="183">
        <v>5544.898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</row>
    <row r="28" spans="1:11" ht="24" customHeight="1">
      <c r="A28" s="184" t="s">
        <v>129</v>
      </c>
      <c r="B28" s="185"/>
      <c r="C28" s="186"/>
      <c r="D28" s="180" t="s">
        <v>130</v>
      </c>
      <c r="E28" s="183">
        <v>5306.84</v>
      </c>
      <c r="F28" s="183">
        <v>5306.84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</row>
    <row r="29" spans="1:11" ht="24" customHeight="1">
      <c r="A29" s="184" t="s">
        <v>131</v>
      </c>
      <c r="B29" s="185"/>
      <c r="C29" s="186"/>
      <c r="D29" s="180" t="s">
        <v>132</v>
      </c>
      <c r="E29" s="183">
        <v>238.058</v>
      </c>
      <c r="F29" s="183">
        <v>238.058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</row>
    <row r="30" spans="1:11" ht="24" customHeight="1">
      <c r="A30" s="184" t="s">
        <v>133</v>
      </c>
      <c r="B30" s="185"/>
      <c r="C30" s="186"/>
      <c r="D30" s="180" t="s">
        <v>134</v>
      </c>
      <c r="E30" s="183">
        <v>1470</v>
      </c>
      <c r="F30" s="183">
        <v>1470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</row>
    <row r="31" spans="1:11" ht="24" customHeight="1">
      <c r="A31" s="184" t="s">
        <v>135</v>
      </c>
      <c r="B31" s="185"/>
      <c r="C31" s="186"/>
      <c r="D31" s="180" t="s">
        <v>136</v>
      </c>
      <c r="E31" s="183">
        <v>1470</v>
      </c>
      <c r="F31" s="183">
        <v>1470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</row>
    <row r="32" spans="1:11" ht="24" customHeight="1">
      <c r="A32" s="184" t="s">
        <v>137</v>
      </c>
      <c r="B32" s="185"/>
      <c r="C32" s="186"/>
      <c r="D32" s="180" t="s">
        <v>138</v>
      </c>
      <c r="E32" s="183">
        <v>3460.62</v>
      </c>
      <c r="F32" s="183">
        <v>3460.62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</row>
    <row r="33" spans="1:11" ht="24" customHeight="1">
      <c r="A33" s="184" t="s">
        <v>139</v>
      </c>
      <c r="B33" s="185"/>
      <c r="C33" s="186"/>
      <c r="D33" s="180" t="s">
        <v>136</v>
      </c>
      <c r="E33" s="183">
        <v>450</v>
      </c>
      <c r="F33" s="183">
        <v>450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</row>
    <row r="34" spans="1:11" ht="24" customHeight="1">
      <c r="A34" s="184" t="s">
        <v>140</v>
      </c>
      <c r="B34" s="185"/>
      <c r="C34" s="186"/>
      <c r="D34" s="180" t="s">
        <v>141</v>
      </c>
      <c r="E34" s="183">
        <v>3010.62</v>
      </c>
      <c r="F34" s="183">
        <v>3010.62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</row>
    <row r="35" spans="1:11" ht="24" customHeight="1">
      <c r="A35" s="184" t="s">
        <v>142</v>
      </c>
      <c r="B35" s="185"/>
      <c r="C35" s="186"/>
      <c r="D35" s="180" t="s">
        <v>143</v>
      </c>
      <c r="E35" s="183">
        <v>4083.938875</v>
      </c>
      <c r="F35" s="183">
        <v>4083.800848</v>
      </c>
      <c r="G35" s="183">
        <v>0</v>
      </c>
      <c r="H35" s="183">
        <v>0</v>
      </c>
      <c r="I35" s="183">
        <v>0</v>
      </c>
      <c r="J35" s="183">
        <v>0</v>
      </c>
      <c r="K35" s="183">
        <v>0.138027</v>
      </c>
    </row>
    <row r="36" spans="1:11" ht="24" customHeight="1">
      <c r="A36" s="184" t="s">
        <v>144</v>
      </c>
      <c r="B36" s="185"/>
      <c r="C36" s="186"/>
      <c r="D36" s="180" t="s">
        <v>145</v>
      </c>
      <c r="E36" s="183">
        <v>3916.338875</v>
      </c>
      <c r="F36" s="183">
        <v>3916.2008479999995</v>
      </c>
      <c r="G36" s="183">
        <v>0</v>
      </c>
      <c r="H36" s="183">
        <v>0</v>
      </c>
      <c r="I36" s="183">
        <v>0</v>
      </c>
      <c r="J36" s="183">
        <v>0</v>
      </c>
      <c r="K36" s="183">
        <v>0.138027</v>
      </c>
    </row>
    <row r="37" spans="1:11" ht="24" customHeight="1">
      <c r="A37" s="184" t="s">
        <v>146</v>
      </c>
      <c r="B37" s="185"/>
      <c r="C37" s="186"/>
      <c r="D37" s="180" t="s">
        <v>147</v>
      </c>
      <c r="E37" s="183">
        <v>167.6</v>
      </c>
      <c r="F37" s="183">
        <v>167.6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</row>
    <row r="38" spans="1:11" ht="24" customHeight="1">
      <c r="A38" s="184" t="s">
        <v>148</v>
      </c>
      <c r="B38" s="185"/>
      <c r="C38" s="186"/>
      <c r="D38" s="180" t="s">
        <v>149</v>
      </c>
      <c r="E38" s="183">
        <v>6141.008344</v>
      </c>
      <c r="F38" s="183">
        <v>6140.93718</v>
      </c>
      <c r="G38" s="183">
        <v>0</v>
      </c>
      <c r="H38" s="183">
        <v>0</v>
      </c>
      <c r="I38" s="183">
        <v>0</v>
      </c>
      <c r="J38" s="183">
        <v>0</v>
      </c>
      <c r="K38" s="183">
        <v>0.071164</v>
      </c>
    </row>
    <row r="39" spans="1:11" ht="24" customHeight="1">
      <c r="A39" s="184" t="s">
        <v>150</v>
      </c>
      <c r="B39" s="185"/>
      <c r="C39" s="186"/>
      <c r="D39" s="180" t="s">
        <v>151</v>
      </c>
      <c r="E39" s="183">
        <v>6141.008344</v>
      </c>
      <c r="F39" s="183">
        <v>6140.93718</v>
      </c>
      <c r="G39" s="183">
        <v>0</v>
      </c>
      <c r="H39" s="183">
        <v>0</v>
      </c>
      <c r="I39" s="183">
        <v>0</v>
      </c>
      <c r="J39" s="183">
        <v>0</v>
      </c>
      <c r="K39" s="183">
        <v>0.071164</v>
      </c>
    </row>
    <row r="40" spans="1:11" ht="24" customHeight="1">
      <c r="A40" s="184" t="s">
        <v>152</v>
      </c>
      <c r="B40" s="185"/>
      <c r="C40" s="186"/>
      <c r="D40" s="180" t="s">
        <v>153</v>
      </c>
      <c r="E40" s="183">
        <v>50</v>
      </c>
      <c r="F40" s="183">
        <v>50</v>
      </c>
      <c r="G40" s="183">
        <v>0</v>
      </c>
      <c r="H40" s="183">
        <v>0</v>
      </c>
      <c r="I40" s="183">
        <v>0</v>
      </c>
      <c r="J40" s="183">
        <v>0</v>
      </c>
      <c r="K40" s="183">
        <v>0</v>
      </c>
    </row>
    <row r="41" spans="1:11" ht="24" customHeight="1">
      <c r="A41" s="184" t="s">
        <v>154</v>
      </c>
      <c r="B41" s="185"/>
      <c r="C41" s="186"/>
      <c r="D41" s="180" t="s">
        <v>155</v>
      </c>
      <c r="E41" s="183">
        <v>50</v>
      </c>
      <c r="F41" s="183">
        <v>50</v>
      </c>
      <c r="G41" s="183">
        <v>0</v>
      </c>
      <c r="H41" s="183">
        <v>0</v>
      </c>
      <c r="I41" s="183">
        <v>0</v>
      </c>
      <c r="J41" s="183">
        <v>0</v>
      </c>
      <c r="K41" s="183">
        <v>0</v>
      </c>
    </row>
    <row r="42" spans="1:11" ht="24" customHeight="1">
      <c r="A42" s="184" t="s">
        <v>156</v>
      </c>
      <c r="B42" s="185"/>
      <c r="C42" s="186"/>
      <c r="D42" s="180" t="s">
        <v>157</v>
      </c>
      <c r="E42" s="183">
        <v>50</v>
      </c>
      <c r="F42" s="183">
        <v>50</v>
      </c>
      <c r="G42" s="183">
        <v>0</v>
      </c>
      <c r="H42" s="183">
        <v>0</v>
      </c>
      <c r="I42" s="183">
        <v>0</v>
      </c>
      <c r="J42" s="183">
        <v>0</v>
      </c>
      <c r="K42" s="183">
        <v>0</v>
      </c>
    </row>
    <row r="43" spans="1:11" ht="24" customHeight="1">
      <c r="A43" s="184" t="s">
        <v>158</v>
      </c>
      <c r="B43" s="185"/>
      <c r="C43" s="186"/>
      <c r="D43" s="180" t="s">
        <v>159</v>
      </c>
      <c r="E43" s="183">
        <v>552.7685240000001</v>
      </c>
      <c r="F43" s="183">
        <v>552.7685240000001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</row>
    <row r="44" spans="1:11" ht="24" customHeight="1">
      <c r="A44" s="184" t="s">
        <v>160</v>
      </c>
      <c r="B44" s="185"/>
      <c r="C44" s="186"/>
      <c r="D44" s="180" t="s">
        <v>161</v>
      </c>
      <c r="E44" s="183">
        <v>552.7685240000001</v>
      </c>
      <c r="F44" s="183">
        <v>552.7685240000001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</row>
    <row r="45" spans="1:11" ht="24" customHeight="1">
      <c r="A45" s="184" t="s">
        <v>162</v>
      </c>
      <c r="B45" s="185"/>
      <c r="C45" s="186"/>
      <c r="D45" s="180" t="s">
        <v>163</v>
      </c>
      <c r="E45" s="183">
        <v>428.67742400000003</v>
      </c>
      <c r="F45" s="183">
        <v>428.67742400000003</v>
      </c>
      <c r="G45" s="183">
        <v>0</v>
      </c>
      <c r="H45" s="183">
        <v>0</v>
      </c>
      <c r="I45" s="183">
        <v>0</v>
      </c>
      <c r="J45" s="183">
        <v>0</v>
      </c>
      <c r="K45" s="183">
        <v>0</v>
      </c>
    </row>
    <row r="46" spans="1:11" ht="24" customHeight="1">
      <c r="A46" s="184" t="s">
        <v>164</v>
      </c>
      <c r="B46" s="185"/>
      <c r="C46" s="186"/>
      <c r="D46" s="180" t="s">
        <v>165</v>
      </c>
      <c r="E46" s="183">
        <v>124.0911</v>
      </c>
      <c r="F46" s="183">
        <v>124.0911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</row>
    <row r="47" spans="1:11" ht="17.25" customHeight="1">
      <c r="A47" s="190" t="s">
        <v>166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</row>
    <row r="48" spans="1:11" ht="17.25" customHeight="1">
      <c r="A48" s="190" t="s">
        <v>72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</row>
    <row r="49" spans="1:11" ht="17.25" customHeight="1">
      <c r="A49" s="190" t="s">
        <v>167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</row>
    <row r="50" spans="1:11" ht="17.25" customHeight="1">
      <c r="A50" s="45" t="s">
        <v>168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</row>
    <row r="51" spans="1:11" ht="17.25" customHeight="1">
      <c r="A51" s="193"/>
      <c r="B51" s="193"/>
      <c r="C51" s="193"/>
      <c r="D51" s="193"/>
      <c r="E51" s="193"/>
      <c r="K51" s="193"/>
    </row>
    <row r="52" spans="1:11" ht="17.25" customHeight="1">
      <c r="A52" s="193"/>
      <c r="B52" s="193"/>
      <c r="C52" s="193"/>
      <c r="D52" s="193"/>
      <c r="E52" s="193"/>
      <c r="K52" s="193"/>
    </row>
    <row r="53" spans="1:11" ht="17.25" customHeight="1">
      <c r="A53" s="193"/>
      <c r="B53" s="193"/>
      <c r="C53" s="193"/>
      <c r="D53" s="193"/>
      <c r="E53" s="193"/>
      <c r="K53" s="193"/>
    </row>
    <row r="54" spans="1:11" ht="17.25" customHeight="1">
      <c r="A54" s="193"/>
      <c r="B54" s="193"/>
      <c r="C54" s="193"/>
      <c r="D54" s="193"/>
      <c r="E54" s="193"/>
      <c r="K54" s="193"/>
    </row>
  </sheetData>
  <sheetProtection/>
  <mergeCells count="44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G9" sqref="G9"/>
    </sheetView>
  </sheetViews>
  <sheetFormatPr defaultColWidth="9.00390625" defaultRowHeight="14.25"/>
  <cols>
    <col min="1" max="2" width="3.625" style="117" customWidth="1"/>
    <col min="3" max="3" width="3.375" style="117" customWidth="1"/>
    <col min="4" max="4" width="53.75390625" style="117" customWidth="1"/>
    <col min="5" max="5" width="12.625" style="117" customWidth="1"/>
    <col min="6" max="7" width="10.375" style="117" customWidth="1"/>
    <col min="8" max="8" width="12.625" style="117" customWidth="1"/>
    <col min="9" max="9" width="8.625" style="117" customWidth="1"/>
    <col min="10" max="10" width="16.00390625" style="117" customWidth="1"/>
    <col min="11" max="11" width="12.625" style="117" customWidth="1"/>
    <col min="12" max="16384" width="9.00390625" style="117" customWidth="1"/>
  </cols>
  <sheetData>
    <row r="1" s="117" customFormat="1" ht="14.25">
      <c r="A1" s="172"/>
    </row>
    <row r="2" spans="1:10" s="169" customFormat="1" ht="21.75">
      <c r="A2" s="173" t="s">
        <v>169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s="117" customFormat="1" ht="14.25">
      <c r="A3" s="174"/>
      <c r="B3" s="174"/>
      <c r="C3" s="174"/>
      <c r="D3" s="174"/>
      <c r="E3" s="174"/>
      <c r="F3" s="174"/>
      <c r="G3" s="174"/>
      <c r="H3" s="174"/>
      <c r="I3" s="174"/>
      <c r="J3" s="192" t="s">
        <v>170</v>
      </c>
    </row>
    <row r="4" spans="1:10" s="117" customFormat="1" ht="14.25">
      <c r="A4" s="50" t="s">
        <v>7</v>
      </c>
      <c r="B4" s="174"/>
      <c r="C4" s="174"/>
      <c r="D4" s="174"/>
      <c r="E4" s="174"/>
      <c r="F4" s="174"/>
      <c r="G4" s="175"/>
      <c r="H4" s="174"/>
      <c r="I4" s="174"/>
      <c r="J4" s="192" t="s">
        <v>8</v>
      </c>
    </row>
    <row r="5" spans="1:10" s="170" customFormat="1" ht="39.75" customHeight="1">
      <c r="A5" s="176" t="s">
        <v>76</v>
      </c>
      <c r="B5" s="177"/>
      <c r="C5" s="177"/>
      <c r="D5" s="176" t="s">
        <v>77</v>
      </c>
      <c r="E5" s="234" t="s">
        <v>47</v>
      </c>
      <c r="F5" s="237" t="s">
        <v>171</v>
      </c>
      <c r="G5" s="233" t="s">
        <v>172</v>
      </c>
      <c r="H5" s="233" t="s">
        <v>173</v>
      </c>
      <c r="I5" s="176" t="s">
        <v>174</v>
      </c>
      <c r="J5" s="232" t="s">
        <v>175</v>
      </c>
    </row>
    <row r="6" spans="1:10" s="171" customFormat="1" ht="24" customHeight="1">
      <c r="A6" s="236" t="s">
        <v>84</v>
      </c>
      <c r="B6" s="236" t="s">
        <v>85</v>
      </c>
      <c r="C6" s="236" t="s">
        <v>86</v>
      </c>
      <c r="D6" s="238" t="s">
        <v>87</v>
      </c>
      <c r="E6" s="239" t="s">
        <v>15</v>
      </c>
      <c r="F6" s="239" t="s">
        <v>16</v>
      </c>
      <c r="G6" s="239" t="s">
        <v>24</v>
      </c>
      <c r="H6" s="182" t="s">
        <v>28</v>
      </c>
      <c r="I6" s="182" t="s">
        <v>32</v>
      </c>
      <c r="J6" s="182" t="s">
        <v>36</v>
      </c>
    </row>
    <row r="7" spans="1:10" s="117" customFormat="1" ht="24" customHeight="1">
      <c r="A7" s="180"/>
      <c r="B7" s="180"/>
      <c r="C7" s="180"/>
      <c r="D7" s="236" t="s">
        <v>88</v>
      </c>
      <c r="E7" s="183">
        <f aca="true" t="shared" si="0" ref="E7:J7">E8+E14+E17+E42+E45</f>
        <v>42221.360906</v>
      </c>
      <c r="F7" s="183">
        <f t="shared" si="0"/>
        <v>11164.765158999999</v>
      </c>
      <c r="G7" s="183">
        <f t="shared" si="0"/>
        <v>31056.595747000003</v>
      </c>
      <c r="H7" s="183">
        <f t="shared" si="0"/>
        <v>0</v>
      </c>
      <c r="I7" s="183">
        <f t="shared" si="0"/>
        <v>0</v>
      </c>
      <c r="J7" s="183">
        <f t="shared" si="0"/>
        <v>0</v>
      </c>
    </row>
    <row r="8" spans="1:10" s="117" customFormat="1" ht="24" customHeight="1">
      <c r="A8" s="184">
        <v>208</v>
      </c>
      <c r="B8" s="185"/>
      <c r="C8" s="186"/>
      <c r="D8" s="180" t="s">
        <v>90</v>
      </c>
      <c r="E8" s="183">
        <v>2855.26977</v>
      </c>
      <c r="F8" s="183">
        <v>2855.26977</v>
      </c>
      <c r="G8" s="183">
        <v>0</v>
      </c>
      <c r="H8" s="183">
        <v>0</v>
      </c>
      <c r="I8" s="183">
        <v>0</v>
      </c>
      <c r="J8" s="183">
        <v>0</v>
      </c>
    </row>
    <row r="9" spans="1:10" s="117" customFormat="1" ht="24" customHeight="1">
      <c r="A9" s="184" t="s">
        <v>91</v>
      </c>
      <c r="B9" s="185"/>
      <c r="C9" s="186"/>
      <c r="D9" s="180" t="s">
        <v>92</v>
      </c>
      <c r="E9" s="183">
        <v>2848.54767</v>
      </c>
      <c r="F9" s="183">
        <v>2848.54767</v>
      </c>
      <c r="G9" s="183">
        <v>0</v>
      </c>
      <c r="H9" s="183">
        <v>0</v>
      </c>
      <c r="I9" s="183">
        <v>0</v>
      </c>
      <c r="J9" s="183">
        <v>0</v>
      </c>
    </row>
    <row r="10" spans="1:10" s="117" customFormat="1" ht="24" customHeight="1">
      <c r="A10" s="184" t="s">
        <v>93</v>
      </c>
      <c r="B10" s="185"/>
      <c r="C10" s="186"/>
      <c r="D10" s="180" t="s">
        <v>94</v>
      </c>
      <c r="E10" s="183">
        <v>161.20367</v>
      </c>
      <c r="F10" s="183">
        <v>161.20367</v>
      </c>
      <c r="G10" s="183">
        <v>0</v>
      </c>
      <c r="H10" s="183">
        <v>0</v>
      </c>
      <c r="I10" s="183">
        <v>0</v>
      </c>
      <c r="J10" s="183">
        <v>0</v>
      </c>
    </row>
    <row r="11" spans="1:10" s="117" customFormat="1" ht="24" customHeight="1">
      <c r="A11" s="184" t="s">
        <v>95</v>
      </c>
      <c r="B11" s="185"/>
      <c r="C11" s="186"/>
      <c r="D11" s="180" t="s">
        <v>96</v>
      </c>
      <c r="E11" s="183">
        <v>2687.344</v>
      </c>
      <c r="F11" s="183">
        <v>2687.344</v>
      </c>
      <c r="G11" s="183">
        <v>0</v>
      </c>
      <c r="H11" s="183">
        <v>0</v>
      </c>
      <c r="I11" s="183">
        <v>0</v>
      </c>
      <c r="J11" s="183">
        <v>0</v>
      </c>
    </row>
    <row r="12" spans="1:10" s="117" customFormat="1" ht="24" customHeight="1">
      <c r="A12" s="184" t="s">
        <v>97</v>
      </c>
      <c r="B12" s="185"/>
      <c r="C12" s="186"/>
      <c r="D12" s="187" t="s">
        <v>98</v>
      </c>
      <c r="E12" s="183">
        <v>6.7221</v>
      </c>
      <c r="F12" s="183">
        <v>6.7221</v>
      </c>
      <c r="G12" s="183">
        <v>0</v>
      </c>
      <c r="H12" s="183">
        <v>0</v>
      </c>
      <c r="I12" s="183">
        <v>0</v>
      </c>
      <c r="J12" s="183">
        <v>0</v>
      </c>
    </row>
    <row r="13" spans="1:10" s="117" customFormat="1" ht="24" customHeight="1">
      <c r="A13" s="184" t="s">
        <v>99</v>
      </c>
      <c r="B13" s="185"/>
      <c r="C13" s="186"/>
      <c r="D13" s="187" t="s">
        <v>100</v>
      </c>
      <c r="E13" s="183">
        <v>6.7221</v>
      </c>
      <c r="F13" s="183">
        <v>6.7221</v>
      </c>
      <c r="G13" s="183">
        <v>0</v>
      </c>
      <c r="H13" s="183">
        <v>0</v>
      </c>
      <c r="I13" s="183">
        <v>0</v>
      </c>
      <c r="J13" s="183">
        <v>0</v>
      </c>
    </row>
    <row r="14" spans="1:10" s="117" customFormat="1" ht="24" customHeight="1">
      <c r="A14" s="184" t="s">
        <v>101</v>
      </c>
      <c r="B14" s="185"/>
      <c r="C14" s="186"/>
      <c r="D14" s="180" t="s">
        <v>102</v>
      </c>
      <c r="E14" s="183">
        <v>67.8445</v>
      </c>
      <c r="F14" s="183">
        <v>17.8445</v>
      </c>
      <c r="G14" s="183">
        <v>50</v>
      </c>
      <c r="H14" s="183">
        <v>0</v>
      </c>
      <c r="I14" s="183">
        <v>0</v>
      </c>
      <c r="J14" s="183">
        <v>0</v>
      </c>
    </row>
    <row r="15" spans="1:10" s="117" customFormat="1" ht="24" customHeight="1">
      <c r="A15" s="184" t="s">
        <v>103</v>
      </c>
      <c r="B15" s="185"/>
      <c r="C15" s="186"/>
      <c r="D15" s="180" t="s">
        <v>104</v>
      </c>
      <c r="E15" s="183">
        <v>67.8445</v>
      </c>
      <c r="F15" s="183">
        <v>17.8445</v>
      </c>
      <c r="G15" s="183">
        <v>50</v>
      </c>
      <c r="H15" s="183">
        <v>0</v>
      </c>
      <c r="I15" s="183">
        <v>0</v>
      </c>
      <c r="J15" s="183">
        <v>0</v>
      </c>
    </row>
    <row r="16" spans="1:10" s="117" customFormat="1" ht="24" customHeight="1">
      <c r="A16" s="184" t="s">
        <v>105</v>
      </c>
      <c r="B16" s="185"/>
      <c r="C16" s="186"/>
      <c r="D16" s="180" t="s">
        <v>106</v>
      </c>
      <c r="E16" s="183">
        <v>67.8445</v>
      </c>
      <c r="F16" s="183">
        <v>17.8445</v>
      </c>
      <c r="G16" s="183">
        <v>50</v>
      </c>
      <c r="H16" s="183">
        <v>0</v>
      </c>
      <c r="I16" s="183">
        <v>0</v>
      </c>
      <c r="J16" s="183">
        <v>0</v>
      </c>
    </row>
    <row r="17" spans="1:10" s="117" customFormat="1" ht="24" customHeight="1">
      <c r="A17" s="184" t="s">
        <v>107</v>
      </c>
      <c r="B17" s="185"/>
      <c r="C17" s="186"/>
      <c r="D17" s="180" t="s">
        <v>108</v>
      </c>
      <c r="E17" s="183">
        <v>38695.097232</v>
      </c>
      <c r="F17" s="183">
        <v>7738.501485</v>
      </c>
      <c r="G17" s="183">
        <v>30956.595747000003</v>
      </c>
      <c r="H17" s="183">
        <v>0</v>
      </c>
      <c r="I17" s="183">
        <v>0</v>
      </c>
      <c r="J17" s="183">
        <v>0</v>
      </c>
    </row>
    <row r="18" spans="1:10" s="117" customFormat="1" ht="24" customHeight="1">
      <c r="A18" s="184" t="s">
        <v>109</v>
      </c>
      <c r="B18" s="185"/>
      <c r="C18" s="186"/>
      <c r="D18" s="180" t="s">
        <v>110</v>
      </c>
      <c r="E18" s="183">
        <v>2124.82635</v>
      </c>
      <c r="F18" s="183">
        <v>1353.3381060000002</v>
      </c>
      <c r="G18" s="183">
        <v>771.488244</v>
      </c>
      <c r="H18" s="183">
        <v>0</v>
      </c>
      <c r="I18" s="183">
        <v>0</v>
      </c>
      <c r="J18" s="183">
        <v>0</v>
      </c>
    </row>
    <row r="19" spans="1:10" s="117" customFormat="1" ht="24" customHeight="1">
      <c r="A19" s="184" t="s">
        <v>176</v>
      </c>
      <c r="B19" s="185"/>
      <c r="C19" s="186"/>
      <c r="D19" s="180" t="s">
        <v>112</v>
      </c>
      <c r="E19" s="183">
        <v>621.411953</v>
      </c>
      <c r="F19" s="183">
        <v>572.534953</v>
      </c>
      <c r="G19" s="183">
        <v>48.877</v>
      </c>
      <c r="H19" s="183">
        <v>0</v>
      </c>
      <c r="I19" s="183">
        <v>0</v>
      </c>
      <c r="J19" s="183">
        <v>0</v>
      </c>
    </row>
    <row r="20" spans="1:10" s="117" customFormat="1" ht="24" customHeight="1">
      <c r="A20" s="184" t="s">
        <v>113</v>
      </c>
      <c r="B20" s="185"/>
      <c r="C20" s="186"/>
      <c r="D20" s="180" t="s">
        <v>114</v>
      </c>
      <c r="E20" s="183">
        <v>72.745</v>
      </c>
      <c r="F20" s="183">
        <v>0</v>
      </c>
      <c r="G20" s="183">
        <v>72.745</v>
      </c>
      <c r="H20" s="183">
        <v>0</v>
      </c>
      <c r="I20" s="183">
        <v>0</v>
      </c>
      <c r="J20" s="183">
        <v>0</v>
      </c>
    </row>
    <row r="21" spans="1:10" s="117" customFormat="1" ht="24" customHeight="1">
      <c r="A21" s="184" t="s">
        <v>115</v>
      </c>
      <c r="B21" s="185"/>
      <c r="C21" s="186"/>
      <c r="D21" s="180" t="s">
        <v>116</v>
      </c>
      <c r="E21" s="183">
        <v>1423.6693970000001</v>
      </c>
      <c r="F21" s="183">
        <v>780.8031530000001</v>
      </c>
      <c r="G21" s="183">
        <v>642.866244</v>
      </c>
      <c r="H21" s="183">
        <v>0</v>
      </c>
      <c r="I21" s="183">
        <v>0</v>
      </c>
      <c r="J21" s="183">
        <v>0</v>
      </c>
    </row>
    <row r="22" spans="1:10" s="117" customFormat="1" ht="24" customHeight="1">
      <c r="A22" s="184" t="s">
        <v>117</v>
      </c>
      <c r="B22" s="185"/>
      <c r="C22" s="186"/>
      <c r="D22" s="180" t="s">
        <v>118</v>
      </c>
      <c r="E22" s="183">
        <v>7</v>
      </c>
      <c r="F22" s="183">
        <v>0</v>
      </c>
      <c r="G22" s="183">
        <v>7</v>
      </c>
      <c r="H22" s="183">
        <v>0</v>
      </c>
      <c r="I22" s="183">
        <v>0</v>
      </c>
      <c r="J22" s="183">
        <v>0</v>
      </c>
    </row>
    <row r="23" spans="1:10" s="117" customFormat="1" ht="24" customHeight="1">
      <c r="A23" s="184" t="s">
        <v>119</v>
      </c>
      <c r="B23" s="185"/>
      <c r="C23" s="186"/>
      <c r="D23" s="180" t="s">
        <v>120</v>
      </c>
      <c r="E23" s="183">
        <v>8201.349134999999</v>
      </c>
      <c r="F23" s="183">
        <v>0</v>
      </c>
      <c r="G23" s="183">
        <v>8201.349134999999</v>
      </c>
      <c r="H23" s="183">
        <v>0</v>
      </c>
      <c r="I23" s="183">
        <v>0</v>
      </c>
      <c r="J23" s="183">
        <v>0</v>
      </c>
    </row>
    <row r="24" spans="1:10" s="117" customFormat="1" ht="24" customHeight="1">
      <c r="A24" s="184" t="s">
        <v>177</v>
      </c>
      <c r="B24" s="185"/>
      <c r="C24" s="186"/>
      <c r="D24" s="180" t="s">
        <v>122</v>
      </c>
      <c r="E24" s="183">
        <v>8201.349134999999</v>
      </c>
      <c r="F24" s="183">
        <v>0</v>
      </c>
      <c r="G24" s="183">
        <v>8201.349134999999</v>
      </c>
      <c r="H24" s="183">
        <v>0</v>
      </c>
      <c r="I24" s="183">
        <v>0</v>
      </c>
      <c r="J24" s="183">
        <v>0</v>
      </c>
    </row>
    <row r="25" spans="1:10" s="117" customFormat="1" ht="24" customHeight="1">
      <c r="A25" s="184" t="s">
        <v>123</v>
      </c>
      <c r="B25" s="185"/>
      <c r="C25" s="186"/>
      <c r="D25" s="180" t="s">
        <v>124</v>
      </c>
      <c r="E25" s="183">
        <v>7447.67942</v>
      </c>
      <c r="F25" s="183">
        <v>0</v>
      </c>
      <c r="G25" s="183">
        <v>7447.67942</v>
      </c>
      <c r="H25" s="183">
        <v>0</v>
      </c>
      <c r="I25" s="183">
        <v>0</v>
      </c>
      <c r="J25" s="183">
        <v>0</v>
      </c>
    </row>
    <row r="26" spans="1:10" s="117" customFormat="1" ht="24" customHeight="1">
      <c r="A26" s="184" t="s">
        <v>125</v>
      </c>
      <c r="B26" s="185"/>
      <c r="C26" s="186"/>
      <c r="D26" s="180" t="s">
        <v>126</v>
      </c>
      <c r="E26" s="183">
        <v>7447.67942</v>
      </c>
      <c r="F26" s="183">
        <v>0</v>
      </c>
      <c r="G26" s="183">
        <v>7447.67942</v>
      </c>
      <c r="H26" s="183">
        <v>0</v>
      </c>
      <c r="I26" s="183">
        <v>0</v>
      </c>
      <c r="J26" s="183">
        <v>0</v>
      </c>
    </row>
    <row r="27" spans="1:10" s="117" customFormat="1" ht="24" customHeight="1">
      <c r="A27" s="184" t="s">
        <v>127</v>
      </c>
      <c r="B27" s="185"/>
      <c r="C27" s="186"/>
      <c r="D27" s="180" t="s">
        <v>128</v>
      </c>
      <c r="E27" s="183">
        <v>5484.049669</v>
      </c>
      <c r="F27" s="183">
        <v>0</v>
      </c>
      <c r="G27" s="183">
        <v>5484.049669</v>
      </c>
      <c r="H27" s="183">
        <v>0</v>
      </c>
      <c r="I27" s="183">
        <v>0</v>
      </c>
      <c r="J27" s="183">
        <v>0</v>
      </c>
    </row>
    <row r="28" spans="1:10" s="117" customFormat="1" ht="24" customHeight="1">
      <c r="A28" s="184" t="s">
        <v>129</v>
      </c>
      <c r="B28" s="185"/>
      <c r="C28" s="186"/>
      <c r="D28" s="180" t="s">
        <v>130</v>
      </c>
      <c r="E28" s="183">
        <v>5245.991669</v>
      </c>
      <c r="F28" s="183">
        <v>0</v>
      </c>
      <c r="G28" s="183">
        <v>5245.991669</v>
      </c>
      <c r="H28" s="183">
        <v>0</v>
      </c>
      <c r="I28" s="183">
        <v>0</v>
      </c>
      <c r="J28" s="183">
        <v>0</v>
      </c>
    </row>
    <row r="29" spans="1:10" s="117" customFormat="1" ht="24" customHeight="1">
      <c r="A29" s="184" t="s">
        <v>131</v>
      </c>
      <c r="B29" s="185"/>
      <c r="C29" s="186"/>
      <c r="D29" s="180" t="s">
        <v>132</v>
      </c>
      <c r="E29" s="183">
        <v>238.058</v>
      </c>
      <c r="F29" s="183">
        <v>0</v>
      </c>
      <c r="G29" s="183">
        <v>238.058</v>
      </c>
      <c r="H29" s="183">
        <v>0</v>
      </c>
      <c r="I29" s="183">
        <v>0</v>
      </c>
      <c r="J29" s="183">
        <v>0</v>
      </c>
    </row>
    <row r="30" spans="1:10" s="117" customFormat="1" ht="24" customHeight="1">
      <c r="A30" s="184" t="s">
        <v>133</v>
      </c>
      <c r="B30" s="185"/>
      <c r="C30" s="186"/>
      <c r="D30" s="180" t="s">
        <v>134</v>
      </c>
      <c r="E30" s="183">
        <v>1470</v>
      </c>
      <c r="F30" s="183">
        <v>0</v>
      </c>
      <c r="G30" s="183">
        <v>1470</v>
      </c>
      <c r="H30" s="183">
        <v>0</v>
      </c>
      <c r="I30" s="183">
        <v>0</v>
      </c>
      <c r="J30" s="183">
        <v>0</v>
      </c>
    </row>
    <row r="31" spans="1:10" s="117" customFormat="1" ht="24" customHeight="1">
      <c r="A31" s="184" t="s">
        <v>135</v>
      </c>
      <c r="B31" s="185"/>
      <c r="C31" s="186"/>
      <c r="D31" s="188" t="s">
        <v>136</v>
      </c>
      <c r="E31" s="189">
        <v>1470</v>
      </c>
      <c r="F31" s="189">
        <v>0</v>
      </c>
      <c r="G31" s="183">
        <v>1470</v>
      </c>
      <c r="H31" s="183">
        <v>0</v>
      </c>
      <c r="I31" s="183">
        <v>0</v>
      </c>
      <c r="J31" s="183">
        <v>0</v>
      </c>
    </row>
    <row r="32" spans="1:10" s="117" customFormat="1" ht="24" customHeight="1">
      <c r="A32" s="184" t="s">
        <v>178</v>
      </c>
      <c r="B32" s="185"/>
      <c r="C32" s="186"/>
      <c r="D32" s="180" t="s">
        <v>179</v>
      </c>
      <c r="E32" s="183">
        <v>130.005695</v>
      </c>
      <c r="F32" s="183">
        <v>0</v>
      </c>
      <c r="G32" s="183">
        <v>130.005695</v>
      </c>
      <c r="H32" s="183">
        <v>0</v>
      </c>
      <c r="I32" s="183">
        <v>0</v>
      </c>
      <c r="J32" s="183">
        <v>0</v>
      </c>
    </row>
    <row r="33" spans="1:10" s="117" customFormat="1" ht="24" customHeight="1">
      <c r="A33" s="184" t="s">
        <v>180</v>
      </c>
      <c r="B33" s="185"/>
      <c r="C33" s="186"/>
      <c r="D33" s="180" t="s">
        <v>181</v>
      </c>
      <c r="E33" s="183">
        <v>130.005695</v>
      </c>
      <c r="F33" s="183">
        <v>0</v>
      </c>
      <c r="G33" s="183">
        <v>130.005695</v>
      </c>
      <c r="H33" s="183">
        <v>0</v>
      </c>
      <c r="I33" s="183">
        <v>0</v>
      </c>
      <c r="J33" s="183">
        <v>0</v>
      </c>
    </row>
    <row r="34" spans="1:10" s="117" customFormat="1" ht="24" customHeight="1">
      <c r="A34" s="184" t="s">
        <v>137</v>
      </c>
      <c r="B34" s="185"/>
      <c r="C34" s="186"/>
      <c r="D34" s="180" t="s">
        <v>138</v>
      </c>
      <c r="E34" s="183">
        <v>3460.62</v>
      </c>
      <c r="F34" s="183">
        <v>0</v>
      </c>
      <c r="G34" s="183">
        <v>3460.62</v>
      </c>
      <c r="H34" s="183">
        <v>0</v>
      </c>
      <c r="I34" s="183">
        <v>0</v>
      </c>
      <c r="J34" s="183">
        <v>0</v>
      </c>
    </row>
    <row r="35" spans="1:10" s="117" customFormat="1" ht="24" customHeight="1">
      <c r="A35" s="184" t="s">
        <v>139</v>
      </c>
      <c r="B35" s="185"/>
      <c r="C35" s="186"/>
      <c r="D35" s="180" t="s">
        <v>136</v>
      </c>
      <c r="E35" s="183">
        <v>450</v>
      </c>
      <c r="F35" s="183">
        <v>0</v>
      </c>
      <c r="G35" s="183">
        <v>450</v>
      </c>
      <c r="H35" s="183">
        <v>0</v>
      </c>
      <c r="I35" s="183">
        <v>0</v>
      </c>
      <c r="J35" s="183">
        <v>0</v>
      </c>
    </row>
    <row r="36" spans="1:10" s="117" customFormat="1" ht="24" customHeight="1">
      <c r="A36" s="184" t="s">
        <v>140</v>
      </c>
      <c r="B36" s="185"/>
      <c r="C36" s="186"/>
      <c r="D36" s="180" t="s">
        <v>141</v>
      </c>
      <c r="E36" s="183">
        <v>3010.62</v>
      </c>
      <c r="F36" s="183">
        <v>0</v>
      </c>
      <c r="G36" s="183">
        <v>3010.62</v>
      </c>
      <c r="H36" s="183">
        <v>0</v>
      </c>
      <c r="I36" s="183">
        <v>0</v>
      </c>
      <c r="J36" s="183">
        <v>0</v>
      </c>
    </row>
    <row r="37" spans="1:10" s="117" customFormat="1" ht="24" customHeight="1">
      <c r="A37" s="184" t="s">
        <v>142</v>
      </c>
      <c r="B37" s="185"/>
      <c r="C37" s="186"/>
      <c r="D37" s="180" t="s">
        <v>143</v>
      </c>
      <c r="E37" s="183">
        <v>4083.800848</v>
      </c>
      <c r="F37" s="183">
        <v>1108.673434</v>
      </c>
      <c r="G37" s="183">
        <v>2975.127414</v>
      </c>
      <c r="H37" s="183">
        <v>0</v>
      </c>
      <c r="I37" s="183">
        <v>0</v>
      </c>
      <c r="J37" s="183">
        <v>0</v>
      </c>
    </row>
    <row r="38" spans="1:10" s="117" customFormat="1" ht="24" customHeight="1">
      <c r="A38" s="184" t="s">
        <v>144</v>
      </c>
      <c r="B38" s="185"/>
      <c r="C38" s="186"/>
      <c r="D38" s="180" t="s">
        <v>145</v>
      </c>
      <c r="E38" s="183">
        <v>3916.2008479999995</v>
      </c>
      <c r="F38" s="183">
        <v>1108.673434</v>
      </c>
      <c r="G38" s="183">
        <v>2807.527414</v>
      </c>
      <c r="H38" s="183">
        <v>0</v>
      </c>
      <c r="I38" s="183">
        <v>0</v>
      </c>
      <c r="J38" s="183">
        <v>0</v>
      </c>
    </row>
    <row r="39" spans="1:10" s="117" customFormat="1" ht="24" customHeight="1">
      <c r="A39" s="184" t="s">
        <v>146</v>
      </c>
      <c r="B39" s="185"/>
      <c r="C39" s="186"/>
      <c r="D39" s="180" t="s">
        <v>147</v>
      </c>
      <c r="E39" s="183">
        <v>167.6</v>
      </c>
      <c r="F39" s="183">
        <v>0</v>
      </c>
      <c r="G39" s="183">
        <v>167.6</v>
      </c>
      <c r="H39" s="183">
        <v>0</v>
      </c>
      <c r="I39" s="183">
        <v>0</v>
      </c>
      <c r="J39" s="183">
        <v>0</v>
      </c>
    </row>
    <row r="40" spans="1:10" s="117" customFormat="1" ht="24" customHeight="1">
      <c r="A40" s="184" t="s">
        <v>148</v>
      </c>
      <c r="B40" s="185"/>
      <c r="C40" s="186"/>
      <c r="D40" s="180" t="s">
        <v>149</v>
      </c>
      <c r="E40" s="183">
        <v>6292.766114999999</v>
      </c>
      <c r="F40" s="183">
        <v>5276.489945</v>
      </c>
      <c r="G40" s="183">
        <v>1016.27617</v>
      </c>
      <c r="H40" s="183">
        <v>0</v>
      </c>
      <c r="I40" s="183">
        <v>0</v>
      </c>
      <c r="J40" s="183">
        <v>0</v>
      </c>
    </row>
    <row r="41" spans="1:10" s="117" customFormat="1" ht="24" customHeight="1">
      <c r="A41" s="184" t="s">
        <v>150</v>
      </c>
      <c r="B41" s="185"/>
      <c r="C41" s="186"/>
      <c r="D41" s="180" t="s">
        <v>151</v>
      </c>
      <c r="E41" s="183">
        <v>6292.766114999999</v>
      </c>
      <c r="F41" s="183">
        <v>5276.489945</v>
      </c>
      <c r="G41" s="183">
        <v>1016.27617</v>
      </c>
      <c r="H41" s="183">
        <v>0</v>
      </c>
      <c r="I41" s="183">
        <v>0</v>
      </c>
      <c r="J41" s="183">
        <v>0</v>
      </c>
    </row>
    <row r="42" spans="1:10" s="117" customFormat="1" ht="24" customHeight="1">
      <c r="A42" s="184" t="s">
        <v>152</v>
      </c>
      <c r="B42" s="185"/>
      <c r="C42" s="186"/>
      <c r="D42" s="180" t="s">
        <v>153</v>
      </c>
      <c r="E42" s="183">
        <v>50</v>
      </c>
      <c r="F42" s="183">
        <v>0</v>
      </c>
      <c r="G42" s="183">
        <v>50</v>
      </c>
      <c r="H42" s="183">
        <v>0</v>
      </c>
      <c r="I42" s="183">
        <v>0</v>
      </c>
      <c r="J42" s="183">
        <v>0</v>
      </c>
    </row>
    <row r="43" spans="1:10" s="117" customFormat="1" ht="24" customHeight="1">
      <c r="A43" s="184" t="s">
        <v>154</v>
      </c>
      <c r="B43" s="185"/>
      <c r="C43" s="186"/>
      <c r="D43" s="180" t="s">
        <v>155</v>
      </c>
      <c r="E43" s="183">
        <v>50</v>
      </c>
      <c r="F43" s="183">
        <v>0</v>
      </c>
      <c r="G43" s="183">
        <v>50</v>
      </c>
      <c r="H43" s="183">
        <v>0</v>
      </c>
      <c r="I43" s="183">
        <v>0</v>
      </c>
      <c r="J43" s="183">
        <v>0</v>
      </c>
    </row>
    <row r="44" spans="1:10" s="117" customFormat="1" ht="24" customHeight="1">
      <c r="A44" s="184" t="s">
        <v>182</v>
      </c>
      <c r="B44" s="185"/>
      <c r="C44" s="186"/>
      <c r="D44" s="180" t="s">
        <v>157</v>
      </c>
      <c r="E44" s="183">
        <v>50</v>
      </c>
      <c r="F44" s="183">
        <v>0</v>
      </c>
      <c r="G44" s="183">
        <v>50</v>
      </c>
      <c r="H44" s="183">
        <v>0</v>
      </c>
      <c r="I44" s="183">
        <v>0</v>
      </c>
      <c r="J44" s="183">
        <v>0</v>
      </c>
    </row>
    <row r="45" spans="1:10" s="117" customFormat="1" ht="24" customHeight="1">
      <c r="A45" s="184" t="s">
        <v>158</v>
      </c>
      <c r="B45" s="185"/>
      <c r="C45" s="186"/>
      <c r="D45" s="180" t="s">
        <v>159</v>
      </c>
      <c r="E45" s="183">
        <v>553.149404</v>
      </c>
      <c r="F45" s="183">
        <v>553.149404</v>
      </c>
      <c r="G45" s="183">
        <v>0</v>
      </c>
      <c r="H45" s="183">
        <v>0</v>
      </c>
      <c r="I45" s="183">
        <v>0</v>
      </c>
      <c r="J45" s="183">
        <v>0</v>
      </c>
    </row>
    <row r="46" spans="1:10" s="117" customFormat="1" ht="24" customHeight="1">
      <c r="A46" s="184" t="s">
        <v>160</v>
      </c>
      <c r="B46" s="185"/>
      <c r="C46" s="186"/>
      <c r="D46" s="180" t="s">
        <v>161</v>
      </c>
      <c r="E46" s="183">
        <v>553.149404</v>
      </c>
      <c r="F46" s="183">
        <v>553.149404</v>
      </c>
      <c r="G46" s="183">
        <v>0</v>
      </c>
      <c r="H46" s="183">
        <v>0</v>
      </c>
      <c r="I46" s="183">
        <v>0</v>
      </c>
      <c r="J46" s="183">
        <v>0</v>
      </c>
    </row>
    <row r="47" spans="1:10" s="117" customFormat="1" ht="24" customHeight="1">
      <c r="A47" s="184" t="s">
        <v>162</v>
      </c>
      <c r="B47" s="185"/>
      <c r="C47" s="186"/>
      <c r="D47" s="180" t="s">
        <v>163</v>
      </c>
      <c r="E47" s="183">
        <v>429.058304</v>
      </c>
      <c r="F47" s="183">
        <v>429.058304</v>
      </c>
      <c r="G47" s="183">
        <v>0</v>
      </c>
      <c r="H47" s="183">
        <v>0</v>
      </c>
      <c r="I47" s="183">
        <v>0</v>
      </c>
      <c r="J47" s="183">
        <v>0</v>
      </c>
    </row>
    <row r="48" spans="1:10" s="117" customFormat="1" ht="24" customHeight="1">
      <c r="A48" s="184" t="s">
        <v>164</v>
      </c>
      <c r="B48" s="185"/>
      <c r="C48" s="186"/>
      <c r="D48" s="180" t="s">
        <v>165</v>
      </c>
      <c r="E48" s="183">
        <v>124.0911</v>
      </c>
      <c r="F48" s="183">
        <v>124.0911</v>
      </c>
      <c r="G48" s="183">
        <v>0</v>
      </c>
      <c r="H48" s="183">
        <v>0</v>
      </c>
      <c r="I48" s="183">
        <v>0</v>
      </c>
      <c r="J48" s="183">
        <v>0</v>
      </c>
    </row>
    <row r="49" s="117" customFormat="1" ht="14.25">
      <c r="A49" s="190" t="s">
        <v>183</v>
      </c>
    </row>
    <row r="50" s="117" customFormat="1" ht="14.25">
      <c r="A50" s="190" t="s">
        <v>72</v>
      </c>
    </row>
    <row r="51" s="117" customFormat="1" ht="14.25">
      <c r="A51" s="190" t="s">
        <v>167</v>
      </c>
    </row>
    <row r="52" s="117" customFormat="1" ht="14.25">
      <c r="A52" s="45" t="s">
        <v>168</v>
      </c>
    </row>
    <row r="53" s="117" customFormat="1" ht="14.25">
      <c r="A53" s="191"/>
    </row>
  </sheetData>
  <sheetProtection/>
  <mergeCells count="46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:A7"/>
    <mergeCell ref="B6:B7"/>
    <mergeCell ref="C6:C7"/>
  </mergeCells>
  <printOptions horizontalCentered="1"/>
  <pageMargins left="0" right="0" top="0.79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SheetLayoutView="100" workbookViewId="0" topLeftCell="A4">
      <selection activeCell="F21" sqref="F21"/>
    </sheetView>
  </sheetViews>
  <sheetFormatPr defaultColWidth="9.00390625" defaultRowHeight="14.25"/>
  <cols>
    <col min="1" max="1" width="36.375" style="118" customWidth="1"/>
    <col min="2" max="2" width="4.00390625" style="118" customWidth="1"/>
    <col min="3" max="3" width="15.625" style="118" customWidth="1"/>
    <col min="4" max="4" width="37.00390625" style="118" customWidth="1"/>
    <col min="5" max="5" width="3.50390625" style="118" customWidth="1"/>
    <col min="6" max="6" width="15.625" style="118" customWidth="1"/>
    <col min="7" max="7" width="16.00390625" style="118" customWidth="1"/>
    <col min="8" max="8" width="15.625" style="118" customWidth="1"/>
    <col min="9" max="9" width="12.125" style="119" customWidth="1"/>
    <col min="10" max="10" width="12.125" style="118" customWidth="1"/>
    <col min="11" max="16384" width="9.00390625" style="118" customWidth="1"/>
  </cols>
  <sheetData>
    <row r="1" ht="14.25">
      <c r="A1" s="120"/>
    </row>
    <row r="2" spans="1:9" s="115" customFormat="1" ht="18" customHeight="1">
      <c r="A2" s="121" t="s">
        <v>184</v>
      </c>
      <c r="B2" s="121"/>
      <c r="C2" s="121"/>
      <c r="D2" s="121"/>
      <c r="E2" s="121"/>
      <c r="F2" s="121"/>
      <c r="G2" s="121"/>
      <c r="H2" s="121"/>
      <c r="I2" s="167"/>
    </row>
    <row r="3" spans="1:8" ht="9.75" customHeight="1">
      <c r="A3" s="122"/>
      <c r="B3" s="122"/>
      <c r="C3" s="122"/>
      <c r="D3" s="122"/>
      <c r="E3" s="122"/>
      <c r="F3" s="122"/>
      <c r="G3" s="122"/>
      <c r="H3" s="123" t="s">
        <v>185</v>
      </c>
    </row>
    <row r="4" spans="1:8" ht="15" customHeight="1">
      <c r="A4" s="75" t="s">
        <v>7</v>
      </c>
      <c r="B4" s="122"/>
      <c r="C4" s="122"/>
      <c r="D4" s="122"/>
      <c r="E4" s="122"/>
      <c r="F4" s="122"/>
      <c r="G4" s="122"/>
      <c r="H4" s="123" t="s">
        <v>8</v>
      </c>
    </row>
    <row r="5" spans="1:9" s="116" customFormat="1" ht="18" customHeight="1">
      <c r="A5" s="240" t="s">
        <v>186</v>
      </c>
      <c r="B5" s="125"/>
      <c r="C5" s="125"/>
      <c r="D5" s="241" t="s">
        <v>187</v>
      </c>
      <c r="E5" s="125"/>
      <c r="F5" s="126"/>
      <c r="G5" s="126"/>
      <c r="H5" s="127"/>
      <c r="I5" s="168"/>
    </row>
    <row r="6" spans="1:9" s="116" customFormat="1" ht="31.5" customHeight="1">
      <c r="A6" s="242" t="s">
        <v>11</v>
      </c>
      <c r="B6" s="243" t="s">
        <v>12</v>
      </c>
      <c r="C6" s="130" t="s">
        <v>13</v>
      </c>
      <c r="D6" s="244" t="s">
        <v>11</v>
      </c>
      <c r="E6" s="243" t="s">
        <v>12</v>
      </c>
      <c r="F6" s="130" t="s">
        <v>88</v>
      </c>
      <c r="G6" s="131" t="s">
        <v>188</v>
      </c>
      <c r="H6" s="132" t="s">
        <v>189</v>
      </c>
      <c r="I6" s="168"/>
    </row>
    <row r="7" spans="1:9" s="116" customFormat="1" ht="14.25" customHeight="1">
      <c r="A7" s="242" t="s">
        <v>14</v>
      </c>
      <c r="B7" s="130"/>
      <c r="C7" s="244" t="s">
        <v>15</v>
      </c>
      <c r="D7" s="244" t="s">
        <v>14</v>
      </c>
      <c r="E7" s="130"/>
      <c r="F7" s="133">
        <v>2</v>
      </c>
      <c r="G7" s="133">
        <v>3</v>
      </c>
      <c r="H7" s="134">
        <v>4</v>
      </c>
      <c r="I7" s="168"/>
    </row>
    <row r="8" spans="1:9" s="116" customFormat="1" ht="18" customHeight="1">
      <c r="A8" s="245" t="s">
        <v>190</v>
      </c>
      <c r="B8" s="246" t="s">
        <v>15</v>
      </c>
      <c r="C8" s="137">
        <v>27295.604353</v>
      </c>
      <c r="D8" s="247" t="s">
        <v>191</v>
      </c>
      <c r="E8" s="139">
        <v>26</v>
      </c>
      <c r="F8" s="140"/>
      <c r="G8" s="140"/>
      <c r="H8" s="141"/>
      <c r="I8" s="168"/>
    </row>
    <row r="9" spans="1:9" s="116" customFormat="1" ht="18" customHeight="1">
      <c r="A9" s="142" t="s">
        <v>192</v>
      </c>
      <c r="B9" s="246" t="s">
        <v>16</v>
      </c>
      <c r="C9" s="137">
        <v>14559.318847999999</v>
      </c>
      <c r="D9" s="247" t="s">
        <v>193</v>
      </c>
      <c r="E9" s="139">
        <v>27</v>
      </c>
      <c r="F9" s="140"/>
      <c r="G9" s="140"/>
      <c r="H9" s="141"/>
      <c r="I9" s="168"/>
    </row>
    <row r="10" spans="1:9" s="116" customFormat="1" ht="18" customHeight="1">
      <c r="A10" s="142"/>
      <c r="B10" s="246" t="s">
        <v>24</v>
      </c>
      <c r="C10" s="137"/>
      <c r="D10" s="247" t="s">
        <v>194</v>
      </c>
      <c r="E10" s="139">
        <v>28</v>
      </c>
      <c r="F10" s="140"/>
      <c r="G10" s="140"/>
      <c r="H10" s="141"/>
      <c r="I10" s="168"/>
    </row>
    <row r="11" spans="1:9" s="116" customFormat="1" ht="18" customHeight="1">
      <c r="A11" s="142"/>
      <c r="B11" s="246" t="s">
        <v>28</v>
      </c>
      <c r="C11" s="137"/>
      <c r="D11" s="247" t="s">
        <v>195</v>
      </c>
      <c r="E11" s="139">
        <v>29</v>
      </c>
      <c r="F11" s="143"/>
      <c r="G11" s="136"/>
      <c r="H11" s="144"/>
      <c r="I11" s="168"/>
    </row>
    <row r="12" spans="1:9" s="116" customFormat="1" ht="18" customHeight="1">
      <c r="A12" s="142"/>
      <c r="B12" s="246" t="s">
        <v>32</v>
      </c>
      <c r="C12" s="137"/>
      <c r="D12" s="247" t="s">
        <v>196</v>
      </c>
      <c r="E12" s="139">
        <v>30</v>
      </c>
      <c r="F12" s="143"/>
      <c r="G12" s="136"/>
      <c r="H12" s="144"/>
      <c r="I12" s="168"/>
    </row>
    <row r="13" spans="1:9" s="116" customFormat="1" ht="18" customHeight="1">
      <c r="A13" s="142"/>
      <c r="B13" s="246" t="s">
        <v>36</v>
      </c>
      <c r="C13" s="137"/>
      <c r="D13" s="247" t="s">
        <v>37</v>
      </c>
      <c r="E13" s="139">
        <v>31</v>
      </c>
      <c r="F13" s="143"/>
      <c r="G13" s="136"/>
      <c r="H13" s="144"/>
      <c r="I13" s="168"/>
    </row>
    <row r="14" spans="1:9" s="116" customFormat="1" ht="18" customHeight="1">
      <c r="A14" s="142"/>
      <c r="B14" s="246" t="s">
        <v>40</v>
      </c>
      <c r="C14" s="137"/>
      <c r="D14" s="138" t="s">
        <v>197</v>
      </c>
      <c r="E14" s="139">
        <v>32</v>
      </c>
      <c r="F14" s="143">
        <v>0</v>
      </c>
      <c r="G14" s="145">
        <v>0</v>
      </c>
      <c r="H14" s="144">
        <v>0</v>
      </c>
      <c r="I14" s="168"/>
    </row>
    <row r="15" spans="1:9" s="116" customFormat="1" ht="18" customHeight="1">
      <c r="A15" s="142"/>
      <c r="B15" s="246" t="s">
        <v>43</v>
      </c>
      <c r="C15" s="137"/>
      <c r="D15" s="138" t="s">
        <v>198</v>
      </c>
      <c r="E15" s="139">
        <v>33</v>
      </c>
      <c r="F15" s="143">
        <v>2855.26977</v>
      </c>
      <c r="G15" s="145">
        <v>2855.26977</v>
      </c>
      <c r="H15" s="144">
        <v>0</v>
      </c>
      <c r="I15" s="168"/>
    </row>
    <row r="16" spans="1:9" s="116" customFormat="1" ht="18" customHeight="1">
      <c r="A16" s="142"/>
      <c r="B16" s="246" t="s">
        <v>46</v>
      </c>
      <c r="C16" s="137"/>
      <c r="D16" s="138" t="s">
        <v>199</v>
      </c>
      <c r="E16" s="139">
        <v>34</v>
      </c>
      <c r="F16" s="143">
        <v>0</v>
      </c>
      <c r="G16" s="145">
        <v>0</v>
      </c>
      <c r="H16" s="144">
        <v>0</v>
      </c>
      <c r="I16" s="168"/>
    </row>
    <row r="17" spans="1:9" s="116" customFormat="1" ht="18" customHeight="1">
      <c r="A17" s="142"/>
      <c r="B17" s="246" t="s">
        <v>50</v>
      </c>
      <c r="C17" s="137"/>
      <c r="D17" s="138" t="s">
        <v>200</v>
      </c>
      <c r="E17" s="139">
        <v>35</v>
      </c>
      <c r="F17" s="143">
        <v>67.8445</v>
      </c>
      <c r="G17" s="145">
        <v>67.8445</v>
      </c>
      <c r="H17" s="144">
        <v>0</v>
      </c>
      <c r="I17" s="168"/>
    </row>
    <row r="18" spans="1:9" s="116" customFormat="1" ht="18" customHeight="1">
      <c r="A18" s="142"/>
      <c r="B18" s="246" t="s">
        <v>54</v>
      </c>
      <c r="C18" s="137"/>
      <c r="D18" s="138" t="s">
        <v>201</v>
      </c>
      <c r="E18" s="139">
        <v>36</v>
      </c>
      <c r="F18" s="143">
        <v>38694.80547</v>
      </c>
      <c r="G18" s="145">
        <v>24066.329258</v>
      </c>
      <c r="H18" s="144">
        <v>14628.476212</v>
      </c>
      <c r="I18" s="168"/>
    </row>
    <row r="19" spans="1:9" s="116" customFormat="1" ht="18" customHeight="1">
      <c r="A19" s="142"/>
      <c r="B19" s="246" t="s">
        <v>58</v>
      </c>
      <c r="C19" s="137"/>
      <c r="D19" s="138" t="s">
        <v>202</v>
      </c>
      <c r="E19" s="139">
        <v>37</v>
      </c>
      <c r="F19" s="143">
        <v>0</v>
      </c>
      <c r="G19" s="145">
        <v>0</v>
      </c>
      <c r="H19" s="144">
        <v>0</v>
      </c>
      <c r="I19" s="168"/>
    </row>
    <row r="20" spans="1:9" s="116" customFormat="1" ht="18" customHeight="1">
      <c r="A20" s="142"/>
      <c r="B20" s="246" t="s">
        <v>61</v>
      </c>
      <c r="C20" s="137"/>
      <c r="D20" s="138" t="s">
        <v>203</v>
      </c>
      <c r="E20" s="139">
        <v>38</v>
      </c>
      <c r="F20" s="143">
        <v>0</v>
      </c>
      <c r="G20" s="145">
        <v>0</v>
      </c>
      <c r="H20" s="144">
        <v>0</v>
      </c>
      <c r="I20" s="168"/>
    </row>
    <row r="21" spans="1:9" s="116" customFormat="1" ht="18" customHeight="1">
      <c r="A21" s="142"/>
      <c r="B21" s="246" t="s">
        <v>64</v>
      </c>
      <c r="C21" s="137"/>
      <c r="D21" s="138" t="s">
        <v>204</v>
      </c>
      <c r="E21" s="139">
        <v>39</v>
      </c>
      <c r="F21" s="143">
        <v>0</v>
      </c>
      <c r="G21" s="145">
        <v>0</v>
      </c>
      <c r="H21" s="144">
        <v>0</v>
      </c>
      <c r="I21" s="168"/>
    </row>
    <row r="22" spans="1:9" s="116" customFormat="1" ht="18" customHeight="1">
      <c r="A22" s="142"/>
      <c r="B22" s="246" t="s">
        <v>66</v>
      </c>
      <c r="C22" s="137"/>
      <c r="D22" s="138" t="s">
        <v>205</v>
      </c>
      <c r="E22" s="139">
        <v>40</v>
      </c>
      <c r="F22" s="143">
        <v>0</v>
      </c>
      <c r="G22" s="145">
        <v>0</v>
      </c>
      <c r="H22" s="144">
        <v>0</v>
      </c>
      <c r="I22" s="168"/>
    </row>
    <row r="23" spans="1:9" s="116" customFormat="1" ht="18" customHeight="1">
      <c r="A23" s="142"/>
      <c r="B23" s="246" t="s">
        <v>69</v>
      </c>
      <c r="C23" s="137"/>
      <c r="D23" s="138" t="s">
        <v>206</v>
      </c>
      <c r="E23" s="139">
        <v>41</v>
      </c>
      <c r="F23" s="143">
        <v>50</v>
      </c>
      <c r="G23" s="145">
        <v>50</v>
      </c>
      <c r="H23" s="144">
        <v>0</v>
      </c>
      <c r="I23" s="168"/>
    </row>
    <row r="24" spans="1:9" s="116" customFormat="1" ht="18" customHeight="1">
      <c r="A24" s="142"/>
      <c r="B24" s="246" t="s">
        <v>19</v>
      </c>
      <c r="C24" s="137"/>
      <c r="D24" s="138" t="s">
        <v>207</v>
      </c>
      <c r="E24" s="139">
        <v>42</v>
      </c>
      <c r="F24" s="143">
        <v>0</v>
      </c>
      <c r="G24" s="145">
        <v>0</v>
      </c>
      <c r="H24" s="144">
        <v>0</v>
      </c>
      <c r="I24" s="168"/>
    </row>
    <row r="25" spans="1:9" s="116" customFormat="1" ht="18" customHeight="1">
      <c r="A25" s="142"/>
      <c r="B25" s="246" t="s">
        <v>208</v>
      </c>
      <c r="C25" s="137"/>
      <c r="D25" s="138" t="s">
        <v>209</v>
      </c>
      <c r="E25" s="139">
        <v>43</v>
      </c>
      <c r="F25" s="143">
        <v>0</v>
      </c>
      <c r="G25" s="145">
        <v>0</v>
      </c>
      <c r="H25" s="144">
        <v>0</v>
      </c>
      <c r="I25" s="168"/>
    </row>
    <row r="26" spans="1:9" s="116" customFormat="1" ht="18" customHeight="1">
      <c r="A26" s="142"/>
      <c r="B26" s="246" t="s">
        <v>210</v>
      </c>
      <c r="C26" s="137"/>
      <c r="D26" s="138" t="s">
        <v>211</v>
      </c>
      <c r="E26" s="139">
        <v>44</v>
      </c>
      <c r="F26" s="143">
        <v>553.149404</v>
      </c>
      <c r="G26" s="145">
        <v>553.149404</v>
      </c>
      <c r="H26" s="144">
        <v>0</v>
      </c>
      <c r="I26" s="168"/>
    </row>
    <row r="27" spans="1:9" s="116" customFormat="1" ht="18" customHeight="1">
      <c r="A27" s="248" t="s">
        <v>45</v>
      </c>
      <c r="B27" s="246" t="s">
        <v>30</v>
      </c>
      <c r="C27" s="137"/>
      <c r="D27" s="249" t="s">
        <v>47</v>
      </c>
      <c r="E27" s="139">
        <v>45</v>
      </c>
      <c r="F27" s="136"/>
      <c r="G27" s="136"/>
      <c r="H27" s="148"/>
      <c r="I27" s="168"/>
    </row>
    <row r="28" spans="1:8" s="116" customFormat="1" ht="18" customHeight="1">
      <c r="A28" s="135" t="s">
        <v>53</v>
      </c>
      <c r="B28" s="246" t="s">
        <v>34</v>
      </c>
      <c r="C28" s="137">
        <v>620.1119669999999</v>
      </c>
      <c r="D28" s="149" t="s">
        <v>62</v>
      </c>
      <c r="E28" s="139">
        <v>46</v>
      </c>
      <c r="F28" s="136">
        <v>253.96602400000003</v>
      </c>
      <c r="G28" s="136">
        <v>193.117693</v>
      </c>
      <c r="H28" s="144">
        <v>60.84833100000001</v>
      </c>
    </row>
    <row r="29" spans="1:9" s="116" customFormat="1" ht="18" customHeight="1">
      <c r="A29" s="135" t="s">
        <v>212</v>
      </c>
      <c r="B29" s="246" t="s">
        <v>38</v>
      </c>
      <c r="C29" s="137">
        <v>490.106272</v>
      </c>
      <c r="D29" s="149"/>
      <c r="E29" s="139">
        <v>47</v>
      </c>
      <c r="F29" s="150"/>
      <c r="G29" s="150"/>
      <c r="H29" s="151"/>
      <c r="I29" s="168"/>
    </row>
    <row r="30" spans="1:9" s="116" customFormat="1" ht="18" customHeight="1">
      <c r="A30" s="152" t="s">
        <v>213</v>
      </c>
      <c r="B30" s="246" t="s">
        <v>42</v>
      </c>
      <c r="C30" s="137">
        <v>130.005695</v>
      </c>
      <c r="D30" s="153"/>
      <c r="E30" s="139">
        <v>48</v>
      </c>
      <c r="F30" s="154"/>
      <c r="G30" s="154"/>
      <c r="H30" s="155"/>
      <c r="I30" s="168"/>
    </row>
    <row r="31" spans="1:9" s="116" customFormat="1" ht="18" customHeight="1">
      <c r="A31" s="156"/>
      <c r="B31" s="246" t="s">
        <v>44</v>
      </c>
      <c r="C31" s="157"/>
      <c r="D31" s="153"/>
      <c r="E31" s="139">
        <v>49</v>
      </c>
      <c r="F31" s="158"/>
      <c r="G31" s="158"/>
      <c r="H31" s="159"/>
      <c r="I31" s="168"/>
    </row>
    <row r="32" spans="1:8" ht="18" customHeight="1">
      <c r="A32" s="250" t="s">
        <v>88</v>
      </c>
      <c r="B32" s="251" t="s">
        <v>48</v>
      </c>
      <c r="C32" s="162"/>
      <c r="D32" s="252" t="s">
        <v>88</v>
      </c>
      <c r="E32" s="164">
        <v>50</v>
      </c>
      <c r="F32" s="165"/>
      <c r="G32" s="165"/>
      <c r="H32" s="166"/>
    </row>
    <row r="33" s="117" customFormat="1" ht="18" customHeight="1">
      <c r="A33" s="104" t="s">
        <v>214</v>
      </c>
    </row>
    <row r="34" s="117" customFormat="1" ht="18" customHeight="1">
      <c r="A34" s="46" t="s">
        <v>215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I11" sqref="I11"/>
    </sheetView>
  </sheetViews>
  <sheetFormatPr defaultColWidth="9.00390625" defaultRowHeight="14.25"/>
  <cols>
    <col min="1" max="2" width="3.50390625" style="46" bestFit="1" customWidth="1"/>
    <col min="3" max="3" width="3.50390625" style="46" customWidth="1"/>
    <col min="4" max="4" width="20.125" style="46" customWidth="1"/>
    <col min="5" max="5" width="6.625" style="46" customWidth="1"/>
    <col min="6" max="6" width="8.625" style="46" customWidth="1"/>
    <col min="7" max="7" width="10.625" style="46" customWidth="1"/>
    <col min="8" max="8" width="8.125" style="46" customWidth="1"/>
    <col min="9" max="9" width="7.375" style="46" customWidth="1"/>
    <col min="10" max="12" width="8.125" style="46" customWidth="1"/>
    <col min="13" max="14" width="6.625" style="46" customWidth="1"/>
    <col min="15" max="16" width="8.625" style="46" customWidth="1"/>
    <col min="17" max="17" width="7.75390625" style="46" customWidth="1"/>
    <col min="18" max="239" width="9.00390625" style="46" customWidth="1"/>
    <col min="243" max="16384" width="9.00390625" style="46" customWidth="1"/>
  </cols>
  <sheetData>
    <row r="1" spans="1:17" ht="14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2.5" customHeight="1">
      <c r="A2" s="49" t="s">
        <v>216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44" customFormat="1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64" t="s">
        <v>217</v>
      </c>
    </row>
    <row r="4" spans="1:17" s="44" customFormat="1" ht="14.25">
      <c r="A4" s="50" t="s">
        <v>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65" t="s">
        <v>8</v>
      </c>
    </row>
    <row r="5" spans="1:17" s="45" customFormat="1" ht="30" customHeight="1">
      <c r="A5" s="51" t="s">
        <v>76</v>
      </c>
      <c r="B5" s="51"/>
      <c r="C5" s="51"/>
      <c r="D5" s="51" t="s">
        <v>77</v>
      </c>
      <c r="E5" s="106" t="s">
        <v>53</v>
      </c>
      <c r="F5" s="107"/>
      <c r="G5" s="108"/>
      <c r="H5" s="109" t="s">
        <v>218</v>
      </c>
      <c r="I5" s="110"/>
      <c r="J5" s="111"/>
      <c r="K5" s="112" t="s">
        <v>219</v>
      </c>
      <c r="L5" s="113"/>
      <c r="M5" s="114"/>
      <c r="N5" s="112" t="s">
        <v>62</v>
      </c>
      <c r="O5" s="113"/>
      <c r="P5" s="113"/>
      <c r="Q5" s="114"/>
    </row>
    <row r="6" spans="1:17" s="45" customFormat="1" ht="30" customHeight="1">
      <c r="A6" s="51"/>
      <c r="B6" s="51"/>
      <c r="C6" s="51"/>
      <c r="D6" s="51"/>
      <c r="E6" s="51" t="s">
        <v>88</v>
      </c>
      <c r="F6" s="55" t="s">
        <v>220</v>
      </c>
      <c r="G6" s="55" t="s">
        <v>221</v>
      </c>
      <c r="H6" s="55" t="s">
        <v>88</v>
      </c>
      <c r="I6" s="55" t="s">
        <v>222</v>
      </c>
      <c r="J6" s="55" t="s">
        <v>223</v>
      </c>
      <c r="K6" s="51" t="s">
        <v>88</v>
      </c>
      <c r="L6" s="55" t="s">
        <v>222</v>
      </c>
      <c r="M6" s="55" t="s">
        <v>223</v>
      </c>
      <c r="N6" s="51" t="s">
        <v>88</v>
      </c>
      <c r="O6" s="55" t="s">
        <v>220</v>
      </c>
      <c r="P6" s="55" t="s">
        <v>221</v>
      </c>
      <c r="Q6" s="51"/>
    </row>
    <row r="7" spans="1:17" s="45" customFormat="1" ht="53.25" customHeight="1">
      <c r="A7" s="51"/>
      <c r="B7" s="51"/>
      <c r="C7" s="51"/>
      <c r="D7" s="51"/>
      <c r="E7" s="51"/>
      <c r="F7" s="55"/>
      <c r="G7" s="55"/>
      <c r="H7" s="55"/>
      <c r="I7" s="51"/>
      <c r="J7" s="51"/>
      <c r="K7" s="51"/>
      <c r="L7" s="51"/>
      <c r="M7" s="51"/>
      <c r="N7" s="51"/>
      <c r="O7" s="55"/>
      <c r="P7" s="55" t="s">
        <v>224</v>
      </c>
      <c r="Q7" s="55" t="s">
        <v>225</v>
      </c>
    </row>
    <row r="8" spans="1:17" s="45" customFormat="1" ht="19.5" customHeight="1">
      <c r="A8" s="56" t="s">
        <v>84</v>
      </c>
      <c r="B8" s="56" t="s">
        <v>85</v>
      </c>
      <c r="C8" s="56" t="s">
        <v>86</v>
      </c>
      <c r="D8" s="57" t="s">
        <v>87</v>
      </c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  <c r="N8" s="56">
        <v>10</v>
      </c>
      <c r="O8" s="56">
        <v>11</v>
      </c>
      <c r="P8" s="56">
        <v>12</v>
      </c>
      <c r="Q8" s="56">
        <v>13</v>
      </c>
    </row>
    <row r="9" spans="1:17" s="45" customFormat="1" ht="24" customHeight="1">
      <c r="A9" s="56"/>
      <c r="B9" s="56"/>
      <c r="C9" s="56"/>
      <c r="D9" s="56" t="s">
        <v>88</v>
      </c>
      <c r="E9" s="58">
        <f>E10+E16+E19+E31+E34</f>
        <v>39.189094</v>
      </c>
      <c r="F9" s="58">
        <f aca="true" t="shared" si="0" ref="F9:Q9">F10+F16+F19+F31+F34</f>
        <v>7.144094</v>
      </c>
      <c r="G9" s="58">
        <f t="shared" si="0"/>
        <v>32.045</v>
      </c>
      <c r="H9" s="58">
        <f t="shared" si="0"/>
        <v>27295.604353000002</v>
      </c>
      <c r="I9" s="58">
        <f t="shared" si="0"/>
        <v>9907.947196000001</v>
      </c>
      <c r="J9" s="58">
        <f t="shared" si="0"/>
        <v>17387.657156999998</v>
      </c>
      <c r="K9" s="58">
        <f t="shared" si="0"/>
        <v>27592.592932000003</v>
      </c>
      <c r="L9" s="58">
        <f t="shared" si="0"/>
        <v>10055.799963</v>
      </c>
      <c r="M9" s="58">
        <f t="shared" si="0"/>
        <v>353.019432</v>
      </c>
      <c r="N9" s="58">
        <f t="shared" si="0"/>
        <v>193.117693</v>
      </c>
      <c r="O9" s="58">
        <f t="shared" si="0"/>
        <v>171.639219</v>
      </c>
      <c r="P9" s="58">
        <f t="shared" si="0"/>
        <v>21.478474</v>
      </c>
      <c r="Q9" s="58">
        <f t="shared" si="0"/>
        <v>0</v>
      </c>
    </row>
    <row r="10" spans="1:17" s="45" customFormat="1" ht="24" customHeight="1">
      <c r="A10" s="59">
        <v>208</v>
      </c>
      <c r="B10" s="60"/>
      <c r="C10" s="61"/>
      <c r="D10" s="56" t="s">
        <v>90</v>
      </c>
      <c r="E10" s="58">
        <v>0</v>
      </c>
      <c r="F10" s="58">
        <v>0</v>
      </c>
      <c r="G10" s="58">
        <v>0</v>
      </c>
      <c r="H10" s="58">
        <v>2855.26977</v>
      </c>
      <c r="I10" s="58">
        <v>2855.26977</v>
      </c>
      <c r="J10" s="58">
        <v>0</v>
      </c>
      <c r="K10" s="58">
        <v>2855.26977</v>
      </c>
      <c r="L10" s="58">
        <v>2855.26977</v>
      </c>
      <c r="M10" s="58">
        <v>6.7221</v>
      </c>
      <c r="N10" s="58">
        <v>0</v>
      </c>
      <c r="O10" s="58">
        <v>0</v>
      </c>
      <c r="P10" s="58">
        <v>0</v>
      </c>
      <c r="Q10" s="58">
        <v>0</v>
      </c>
    </row>
    <row r="11" spans="1:17" s="45" customFormat="1" ht="24" customHeight="1">
      <c r="A11" s="59">
        <v>20805</v>
      </c>
      <c r="B11" s="60"/>
      <c r="C11" s="61"/>
      <c r="D11" s="56" t="s">
        <v>92</v>
      </c>
      <c r="E11" s="58">
        <v>0</v>
      </c>
      <c r="F11" s="58">
        <v>0</v>
      </c>
      <c r="G11" s="58">
        <v>0</v>
      </c>
      <c r="H11" s="58">
        <v>2848.54767</v>
      </c>
      <c r="I11" s="58">
        <v>2848.54767</v>
      </c>
      <c r="J11" s="58">
        <v>0</v>
      </c>
      <c r="K11" s="58">
        <v>2848.54767</v>
      </c>
      <c r="L11" s="58">
        <v>2848.54767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</row>
    <row r="12" spans="1:17" s="45" customFormat="1" ht="24" customHeight="1">
      <c r="A12" s="59">
        <v>2080501</v>
      </c>
      <c r="B12" s="60"/>
      <c r="C12" s="61"/>
      <c r="D12" s="56" t="s">
        <v>94</v>
      </c>
      <c r="E12" s="58">
        <v>0</v>
      </c>
      <c r="F12" s="58">
        <v>0</v>
      </c>
      <c r="G12" s="58">
        <v>0</v>
      </c>
      <c r="H12" s="58">
        <v>161.20367</v>
      </c>
      <c r="I12" s="58">
        <v>161.20367</v>
      </c>
      <c r="J12" s="58">
        <v>0</v>
      </c>
      <c r="K12" s="58">
        <v>161.20367</v>
      </c>
      <c r="L12" s="58">
        <v>161.20367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s="45" customFormat="1" ht="24" customHeight="1">
      <c r="A13" s="59">
        <v>2080502</v>
      </c>
      <c r="B13" s="60"/>
      <c r="C13" s="61"/>
      <c r="D13" s="56" t="s">
        <v>96</v>
      </c>
      <c r="E13" s="58">
        <v>0</v>
      </c>
      <c r="F13" s="58">
        <v>0</v>
      </c>
      <c r="G13" s="58">
        <v>0</v>
      </c>
      <c r="H13" s="58">
        <v>2687.344</v>
      </c>
      <c r="I13" s="58">
        <v>2687.344</v>
      </c>
      <c r="J13" s="58">
        <v>0</v>
      </c>
      <c r="K13" s="58">
        <v>2687.344</v>
      </c>
      <c r="L13" s="58">
        <v>2687.344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</row>
    <row r="14" spans="1:17" s="45" customFormat="1" ht="24" customHeight="1">
      <c r="A14" s="59">
        <v>20806</v>
      </c>
      <c r="B14" s="60"/>
      <c r="C14" s="61"/>
      <c r="D14" s="56" t="s">
        <v>98</v>
      </c>
      <c r="E14" s="58">
        <v>0</v>
      </c>
      <c r="F14" s="58">
        <v>0</v>
      </c>
      <c r="G14" s="58">
        <v>0</v>
      </c>
      <c r="H14" s="58">
        <v>6.7221</v>
      </c>
      <c r="I14" s="58">
        <v>6.7221</v>
      </c>
      <c r="J14" s="58">
        <v>0</v>
      </c>
      <c r="K14" s="58">
        <v>6.7221</v>
      </c>
      <c r="L14" s="58">
        <v>6.7221</v>
      </c>
      <c r="M14" s="58">
        <v>6.7221</v>
      </c>
      <c r="N14" s="58">
        <v>0</v>
      </c>
      <c r="O14" s="58">
        <v>0</v>
      </c>
      <c r="P14" s="58">
        <v>0</v>
      </c>
      <c r="Q14" s="58">
        <v>0</v>
      </c>
    </row>
    <row r="15" spans="1:17" s="45" customFormat="1" ht="24" customHeight="1">
      <c r="A15" s="59">
        <v>2080601</v>
      </c>
      <c r="B15" s="60"/>
      <c r="C15" s="61"/>
      <c r="D15" s="56" t="s">
        <v>100</v>
      </c>
      <c r="E15" s="58">
        <v>0</v>
      </c>
      <c r="F15" s="58">
        <v>0</v>
      </c>
      <c r="G15" s="58">
        <v>0</v>
      </c>
      <c r="H15" s="58">
        <v>6.7221</v>
      </c>
      <c r="I15" s="58">
        <v>6.7221</v>
      </c>
      <c r="J15" s="58">
        <v>0</v>
      </c>
      <c r="K15" s="58">
        <v>6.7221</v>
      </c>
      <c r="L15" s="58">
        <v>6.7221</v>
      </c>
      <c r="M15" s="58">
        <v>6.7221</v>
      </c>
      <c r="N15" s="58">
        <v>0</v>
      </c>
      <c r="O15" s="58">
        <v>0</v>
      </c>
      <c r="P15" s="58">
        <v>0</v>
      </c>
      <c r="Q15" s="58">
        <v>0</v>
      </c>
    </row>
    <row r="16" spans="1:17" s="45" customFormat="1" ht="24" customHeight="1">
      <c r="A16" s="59">
        <v>211</v>
      </c>
      <c r="B16" s="60"/>
      <c r="C16" s="61"/>
      <c r="D16" s="56" t="s">
        <v>102</v>
      </c>
      <c r="E16" s="58">
        <v>0</v>
      </c>
      <c r="F16" s="58">
        <v>0</v>
      </c>
      <c r="G16" s="58">
        <v>0</v>
      </c>
      <c r="H16" s="58">
        <v>67.8445</v>
      </c>
      <c r="I16" s="58">
        <v>17.8445</v>
      </c>
      <c r="J16" s="58">
        <v>50</v>
      </c>
      <c r="K16" s="58">
        <v>67.8445</v>
      </c>
      <c r="L16" s="58">
        <v>17.8445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s="45" customFormat="1" ht="24" customHeight="1">
      <c r="A17" s="59">
        <v>21103</v>
      </c>
      <c r="B17" s="60"/>
      <c r="C17" s="61"/>
      <c r="D17" s="56" t="s">
        <v>104</v>
      </c>
      <c r="E17" s="58">
        <v>0</v>
      </c>
      <c r="F17" s="58">
        <v>0</v>
      </c>
      <c r="G17" s="58">
        <v>0</v>
      </c>
      <c r="H17" s="58">
        <v>67.8445</v>
      </c>
      <c r="I17" s="58">
        <v>17.8445</v>
      </c>
      <c r="J17" s="58">
        <v>50</v>
      </c>
      <c r="K17" s="58">
        <v>67.8445</v>
      </c>
      <c r="L17" s="58">
        <v>17.8445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</row>
    <row r="18" spans="1:17" s="45" customFormat="1" ht="24" customHeight="1">
      <c r="A18" s="59">
        <v>2110302</v>
      </c>
      <c r="B18" s="60"/>
      <c r="C18" s="61"/>
      <c r="D18" s="56" t="s">
        <v>106</v>
      </c>
      <c r="E18" s="58">
        <v>489.725392</v>
      </c>
      <c r="F18" s="58">
        <v>319.111106</v>
      </c>
      <c r="G18" s="58">
        <v>170.61428600000002</v>
      </c>
      <c r="H18" s="58">
        <v>67.8445</v>
      </c>
      <c r="I18" s="58">
        <v>17.8445</v>
      </c>
      <c r="J18" s="58">
        <v>50</v>
      </c>
      <c r="K18" s="58">
        <v>67.8445</v>
      </c>
      <c r="L18" s="58">
        <v>17.8445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s="45" customFormat="1" ht="24" customHeight="1">
      <c r="A19" s="59">
        <v>212</v>
      </c>
      <c r="B19" s="60"/>
      <c r="C19" s="61"/>
      <c r="D19" s="56" t="s">
        <v>108</v>
      </c>
      <c r="E19" s="58">
        <v>38.808214</v>
      </c>
      <c r="F19" s="58">
        <v>6.763214</v>
      </c>
      <c r="G19" s="58">
        <v>32.045</v>
      </c>
      <c r="H19" s="58">
        <v>23769.721559</v>
      </c>
      <c r="I19" s="58">
        <v>6482.064402</v>
      </c>
      <c r="J19" s="58">
        <v>17287.657156999998</v>
      </c>
      <c r="K19" s="58">
        <v>24066.329258</v>
      </c>
      <c r="L19" s="58">
        <v>6629.536289</v>
      </c>
      <c r="M19" s="58">
        <v>346.297332</v>
      </c>
      <c r="N19" s="58">
        <v>193.117693</v>
      </c>
      <c r="O19" s="58">
        <v>171.639219</v>
      </c>
      <c r="P19" s="58">
        <v>21.478474</v>
      </c>
      <c r="Q19" s="58">
        <v>0</v>
      </c>
    </row>
    <row r="20" spans="1:17" s="45" customFormat="1" ht="24" customHeight="1">
      <c r="A20" s="59">
        <v>21201</v>
      </c>
      <c r="B20" s="60"/>
      <c r="C20" s="61"/>
      <c r="D20" s="56" t="s">
        <v>110</v>
      </c>
      <c r="E20" s="58">
        <v>6.763214</v>
      </c>
      <c r="F20" s="58">
        <v>6.763214</v>
      </c>
      <c r="G20" s="58">
        <v>0</v>
      </c>
      <c r="H20" s="58">
        <v>2085.996636</v>
      </c>
      <c r="I20" s="58">
        <v>1346.553392</v>
      </c>
      <c r="J20" s="58">
        <v>739.443244</v>
      </c>
      <c r="K20" s="58">
        <v>2124.80485</v>
      </c>
      <c r="L20" s="58">
        <v>1353.316606</v>
      </c>
      <c r="M20" s="58">
        <v>168.46236399999998</v>
      </c>
      <c r="N20" s="58">
        <v>0</v>
      </c>
      <c r="O20" s="58">
        <v>0</v>
      </c>
      <c r="P20" s="58">
        <v>0</v>
      </c>
      <c r="Q20" s="58">
        <v>0</v>
      </c>
    </row>
    <row r="21" spans="1:17" s="45" customFormat="1" ht="24" customHeight="1">
      <c r="A21" s="59">
        <v>2120101</v>
      </c>
      <c r="B21" s="60"/>
      <c r="C21" s="61"/>
      <c r="D21" s="56" t="s">
        <v>112</v>
      </c>
      <c r="E21" s="58">
        <v>3.745</v>
      </c>
      <c r="F21" s="58">
        <v>0</v>
      </c>
      <c r="G21" s="58">
        <v>3.745</v>
      </c>
      <c r="H21" s="58">
        <v>614.648739</v>
      </c>
      <c r="I21" s="58">
        <v>565.7717389999999</v>
      </c>
      <c r="J21" s="58">
        <v>48.877</v>
      </c>
      <c r="K21" s="58">
        <v>621.411953</v>
      </c>
      <c r="L21" s="58">
        <v>572.534953</v>
      </c>
      <c r="M21" s="58">
        <v>108.99226399999999</v>
      </c>
      <c r="N21" s="58">
        <v>0</v>
      </c>
      <c r="O21" s="58">
        <v>0</v>
      </c>
      <c r="P21" s="58">
        <v>0</v>
      </c>
      <c r="Q21" s="58">
        <v>0</v>
      </c>
    </row>
    <row r="22" spans="1:17" s="45" customFormat="1" ht="24" customHeight="1">
      <c r="A22" s="59">
        <v>2120102</v>
      </c>
      <c r="B22" s="60"/>
      <c r="C22" s="61"/>
      <c r="D22" s="56" t="s">
        <v>114</v>
      </c>
      <c r="E22" s="58">
        <v>28.3</v>
      </c>
      <c r="F22" s="58">
        <v>0</v>
      </c>
      <c r="G22" s="58">
        <v>28.3</v>
      </c>
      <c r="H22" s="58">
        <v>69</v>
      </c>
      <c r="I22" s="58">
        <v>0</v>
      </c>
      <c r="J22" s="58">
        <v>69</v>
      </c>
      <c r="K22" s="58">
        <v>72.745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1:17" s="45" customFormat="1" ht="24" customHeight="1">
      <c r="A23" s="59">
        <v>2120104</v>
      </c>
      <c r="B23" s="60"/>
      <c r="C23" s="61"/>
      <c r="D23" s="56" t="s">
        <v>116</v>
      </c>
      <c r="E23" s="58">
        <v>0</v>
      </c>
      <c r="F23" s="58">
        <v>0</v>
      </c>
      <c r="G23" s="58">
        <v>0</v>
      </c>
      <c r="H23" s="58">
        <v>1395.347897</v>
      </c>
      <c r="I23" s="58">
        <v>780.781653</v>
      </c>
      <c r="J23" s="58">
        <v>614.5662440000001</v>
      </c>
      <c r="K23" s="58">
        <v>1423.647897</v>
      </c>
      <c r="L23" s="58">
        <v>780.781653</v>
      </c>
      <c r="M23" s="58">
        <v>59.4701</v>
      </c>
      <c r="N23" s="58">
        <v>0</v>
      </c>
      <c r="O23" s="58">
        <v>0</v>
      </c>
      <c r="P23" s="58">
        <v>0</v>
      </c>
      <c r="Q23" s="58">
        <v>0</v>
      </c>
    </row>
    <row r="24" spans="1:17" s="45" customFormat="1" ht="24" customHeight="1">
      <c r="A24" s="59">
        <v>2120199</v>
      </c>
      <c r="B24" s="60"/>
      <c r="C24" s="61"/>
      <c r="D24" s="56" t="s">
        <v>118</v>
      </c>
      <c r="E24" s="58">
        <v>0.258461</v>
      </c>
      <c r="F24" s="58">
        <v>0</v>
      </c>
      <c r="G24" s="58">
        <v>0.258461</v>
      </c>
      <c r="H24" s="58">
        <v>7</v>
      </c>
      <c r="I24" s="58">
        <v>0</v>
      </c>
      <c r="J24" s="58">
        <v>7</v>
      </c>
      <c r="K24" s="58">
        <v>7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s="45" customFormat="1" ht="24" customHeight="1">
      <c r="A25" s="59">
        <v>21203</v>
      </c>
      <c r="B25" s="60"/>
      <c r="C25" s="61"/>
      <c r="D25" s="56" t="s">
        <v>120</v>
      </c>
      <c r="E25" s="58">
        <v>0.258461</v>
      </c>
      <c r="F25" s="58">
        <v>0</v>
      </c>
      <c r="G25" s="58">
        <v>0.258461</v>
      </c>
      <c r="H25" s="58">
        <v>8202.932174</v>
      </c>
      <c r="I25" s="58">
        <v>0</v>
      </c>
      <c r="J25" s="58">
        <v>8202.932174</v>
      </c>
      <c r="K25" s="58">
        <v>8201.349134999999</v>
      </c>
      <c r="L25" s="58">
        <v>0</v>
      </c>
      <c r="M25" s="58">
        <v>0</v>
      </c>
      <c r="N25" s="58">
        <v>1.8415</v>
      </c>
      <c r="O25" s="58">
        <v>0</v>
      </c>
      <c r="P25" s="58">
        <v>1.8415</v>
      </c>
      <c r="Q25" s="58">
        <v>0</v>
      </c>
    </row>
    <row r="26" spans="1:17" s="45" customFormat="1" ht="24" customHeight="1">
      <c r="A26" s="59">
        <v>2120399</v>
      </c>
      <c r="B26" s="60"/>
      <c r="C26" s="61"/>
      <c r="D26" s="56" t="s">
        <v>122</v>
      </c>
      <c r="E26" s="58">
        <v>108.310825</v>
      </c>
      <c r="F26" s="58">
        <v>0</v>
      </c>
      <c r="G26" s="58">
        <v>108.310825</v>
      </c>
      <c r="H26" s="58">
        <v>8202.932174</v>
      </c>
      <c r="I26" s="58">
        <v>0</v>
      </c>
      <c r="J26" s="58">
        <v>8202.932174</v>
      </c>
      <c r="K26" s="58">
        <v>8201.349134999999</v>
      </c>
      <c r="L26" s="58">
        <v>0</v>
      </c>
      <c r="M26" s="58">
        <v>0</v>
      </c>
      <c r="N26" s="58">
        <v>1.8415</v>
      </c>
      <c r="O26" s="58">
        <v>0</v>
      </c>
      <c r="P26" s="58">
        <v>1.8415</v>
      </c>
      <c r="Q26" s="58">
        <v>0</v>
      </c>
    </row>
    <row r="27" spans="1:17" s="45" customFormat="1" ht="24" customHeight="1">
      <c r="A27" s="59">
        <v>21205</v>
      </c>
      <c r="B27" s="60"/>
      <c r="C27" s="61"/>
      <c r="D27" s="56" t="s">
        <v>124</v>
      </c>
      <c r="E27" s="58">
        <v>108.310825</v>
      </c>
      <c r="F27" s="58">
        <v>0</v>
      </c>
      <c r="G27" s="58">
        <v>108.310825</v>
      </c>
      <c r="H27" s="58">
        <v>7339.855568999999</v>
      </c>
      <c r="I27" s="58">
        <v>0</v>
      </c>
      <c r="J27" s="58">
        <v>7339.855568999999</v>
      </c>
      <c r="K27" s="58">
        <v>7447.67942</v>
      </c>
      <c r="L27" s="58">
        <v>0</v>
      </c>
      <c r="M27" s="58">
        <v>0</v>
      </c>
      <c r="N27" s="58">
        <v>0.48697399999999996</v>
      </c>
      <c r="O27" s="58">
        <v>0</v>
      </c>
      <c r="P27" s="58">
        <v>0.48697399999999996</v>
      </c>
      <c r="Q27" s="58">
        <v>0</v>
      </c>
    </row>
    <row r="28" spans="1:17" s="45" customFormat="1" ht="24" customHeight="1">
      <c r="A28" s="59">
        <v>2120501</v>
      </c>
      <c r="B28" s="60"/>
      <c r="C28" s="61"/>
      <c r="D28" s="56" t="s">
        <v>126</v>
      </c>
      <c r="E28" s="58">
        <v>342.347892</v>
      </c>
      <c r="F28" s="58">
        <v>312.347892</v>
      </c>
      <c r="G28" s="58">
        <v>30</v>
      </c>
      <c r="H28" s="58">
        <v>7339.855568999999</v>
      </c>
      <c r="I28" s="58">
        <v>0</v>
      </c>
      <c r="J28" s="58">
        <v>7339.855568999999</v>
      </c>
      <c r="K28" s="58">
        <v>7447.67942</v>
      </c>
      <c r="L28" s="58">
        <v>0</v>
      </c>
      <c r="M28" s="58">
        <v>0</v>
      </c>
      <c r="N28" s="58">
        <v>0.48697399999999996</v>
      </c>
      <c r="O28" s="58">
        <v>0</v>
      </c>
      <c r="P28" s="58">
        <v>0.48697399999999996</v>
      </c>
      <c r="Q28" s="58">
        <v>0</v>
      </c>
    </row>
    <row r="29" spans="1:17" s="45" customFormat="1" ht="24" customHeight="1">
      <c r="A29" s="59">
        <v>21299</v>
      </c>
      <c r="B29" s="60"/>
      <c r="C29" s="61"/>
      <c r="D29" s="56" t="s">
        <v>149</v>
      </c>
      <c r="E29" s="58">
        <v>342.347892</v>
      </c>
      <c r="F29" s="58">
        <v>312.347892</v>
      </c>
      <c r="G29" s="58">
        <v>30</v>
      </c>
      <c r="H29" s="58">
        <v>6140.93718</v>
      </c>
      <c r="I29" s="58">
        <v>5135.51101</v>
      </c>
      <c r="J29" s="58">
        <v>1005.42617</v>
      </c>
      <c r="K29" s="58">
        <v>6292.495853</v>
      </c>
      <c r="L29" s="58">
        <v>5276.219683</v>
      </c>
      <c r="M29" s="58">
        <v>177.834968</v>
      </c>
      <c r="N29" s="58">
        <v>190.789219</v>
      </c>
      <c r="O29" s="58">
        <v>171.639219</v>
      </c>
      <c r="P29" s="58">
        <v>19.15</v>
      </c>
      <c r="Q29" s="58">
        <v>0</v>
      </c>
    </row>
    <row r="30" spans="1:17" s="45" customFormat="1" ht="24" customHeight="1">
      <c r="A30" s="59">
        <v>2129999</v>
      </c>
      <c r="B30" s="60"/>
      <c r="C30" s="61"/>
      <c r="D30" s="56" t="s">
        <v>151</v>
      </c>
      <c r="E30" s="58">
        <v>0</v>
      </c>
      <c r="F30" s="58">
        <v>0</v>
      </c>
      <c r="G30" s="58">
        <v>0</v>
      </c>
      <c r="H30" s="58">
        <v>6140.93718</v>
      </c>
      <c r="I30" s="58">
        <v>5135.51101</v>
      </c>
      <c r="J30" s="58">
        <v>1005.42617</v>
      </c>
      <c r="K30" s="58">
        <v>6292.495853</v>
      </c>
      <c r="L30" s="58">
        <v>5276.219683</v>
      </c>
      <c r="M30" s="58">
        <v>177.834968</v>
      </c>
      <c r="N30" s="58">
        <v>190.789219</v>
      </c>
      <c r="O30" s="58">
        <v>171.639219</v>
      </c>
      <c r="P30" s="58">
        <v>19.15</v>
      </c>
      <c r="Q30" s="58">
        <v>0</v>
      </c>
    </row>
    <row r="31" spans="1:17" s="45" customFormat="1" ht="24" customHeight="1">
      <c r="A31" s="59">
        <v>217</v>
      </c>
      <c r="B31" s="60"/>
      <c r="C31" s="61"/>
      <c r="D31" s="56" t="s">
        <v>153</v>
      </c>
      <c r="E31" s="58">
        <v>0</v>
      </c>
      <c r="F31" s="58">
        <v>0</v>
      </c>
      <c r="G31" s="58">
        <v>0</v>
      </c>
      <c r="H31" s="58">
        <v>50</v>
      </c>
      <c r="I31" s="58">
        <v>0</v>
      </c>
      <c r="J31" s="58">
        <v>50</v>
      </c>
      <c r="K31" s="58">
        <v>50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1:17" s="45" customFormat="1" ht="24" customHeight="1">
      <c r="A32" s="59">
        <v>21799</v>
      </c>
      <c r="B32" s="60"/>
      <c r="C32" s="61"/>
      <c r="D32" s="56" t="s">
        <v>155</v>
      </c>
      <c r="E32" s="58">
        <v>0</v>
      </c>
      <c r="F32" s="58">
        <v>0</v>
      </c>
      <c r="G32" s="58">
        <v>0</v>
      </c>
      <c r="H32" s="58">
        <v>50</v>
      </c>
      <c r="I32" s="58">
        <v>0</v>
      </c>
      <c r="J32" s="58">
        <v>50</v>
      </c>
      <c r="K32" s="58">
        <v>50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s="45" customFormat="1" ht="24" customHeight="1">
      <c r="A33" s="59">
        <v>2179901</v>
      </c>
      <c r="B33" s="60"/>
      <c r="C33" s="61"/>
      <c r="D33" s="56" t="s">
        <v>157</v>
      </c>
      <c r="E33" s="58">
        <v>0.38088</v>
      </c>
      <c r="F33" s="58">
        <v>0.38088</v>
      </c>
      <c r="G33" s="58">
        <v>0</v>
      </c>
      <c r="H33" s="58">
        <v>50</v>
      </c>
      <c r="I33" s="58">
        <v>0</v>
      </c>
      <c r="J33" s="58">
        <v>50</v>
      </c>
      <c r="K33" s="58">
        <v>50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1:17" s="45" customFormat="1" ht="24" customHeight="1">
      <c r="A34" s="59">
        <v>221</v>
      </c>
      <c r="B34" s="60"/>
      <c r="C34" s="61"/>
      <c r="D34" s="56" t="s">
        <v>159</v>
      </c>
      <c r="E34" s="58">
        <v>0.38088</v>
      </c>
      <c r="F34" s="58">
        <v>0.38088</v>
      </c>
      <c r="G34" s="58">
        <v>0</v>
      </c>
      <c r="H34" s="58">
        <v>552.7685240000001</v>
      </c>
      <c r="I34" s="58">
        <v>552.7685240000001</v>
      </c>
      <c r="J34" s="58">
        <v>0</v>
      </c>
      <c r="K34" s="58">
        <v>553.149404</v>
      </c>
      <c r="L34" s="58">
        <v>553.149404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1:17" s="45" customFormat="1" ht="24" customHeight="1">
      <c r="A35" s="59">
        <v>22102</v>
      </c>
      <c r="B35" s="60"/>
      <c r="C35" s="61"/>
      <c r="D35" s="56" t="s">
        <v>161</v>
      </c>
      <c r="E35" s="58">
        <v>0.38088</v>
      </c>
      <c r="F35" s="58">
        <v>0.38088</v>
      </c>
      <c r="G35" s="58">
        <v>0</v>
      </c>
      <c r="H35" s="58">
        <v>552.7685240000001</v>
      </c>
      <c r="I35" s="58">
        <v>552.7685240000001</v>
      </c>
      <c r="J35" s="58">
        <v>0</v>
      </c>
      <c r="K35" s="58">
        <v>553.149404</v>
      </c>
      <c r="L35" s="58">
        <v>553.149404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1:17" s="45" customFormat="1" ht="24" customHeight="1">
      <c r="A36" s="59">
        <v>2210201</v>
      </c>
      <c r="B36" s="60"/>
      <c r="C36" s="61"/>
      <c r="D36" s="56" t="s">
        <v>163</v>
      </c>
      <c r="E36" s="58">
        <v>0</v>
      </c>
      <c r="F36" s="58">
        <v>0</v>
      </c>
      <c r="G36" s="58">
        <v>0</v>
      </c>
      <c r="H36" s="58">
        <v>428.67742400000003</v>
      </c>
      <c r="I36" s="58">
        <v>428.67742400000003</v>
      </c>
      <c r="J36" s="58">
        <v>0</v>
      </c>
      <c r="K36" s="58">
        <v>429.058304</v>
      </c>
      <c r="L36" s="58">
        <v>429.058304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1:17" s="45" customFormat="1" ht="24" customHeight="1">
      <c r="A37" s="59">
        <v>2210202</v>
      </c>
      <c r="B37" s="60"/>
      <c r="C37" s="61"/>
      <c r="D37" s="56" t="s">
        <v>165</v>
      </c>
      <c r="E37" s="58">
        <v>0</v>
      </c>
      <c r="F37" s="58">
        <v>0</v>
      </c>
      <c r="G37" s="58">
        <v>0</v>
      </c>
      <c r="H37" s="58">
        <v>124.0911</v>
      </c>
      <c r="I37" s="58">
        <v>124.0911</v>
      </c>
      <c r="J37" s="58">
        <v>0</v>
      </c>
      <c r="K37" s="58">
        <v>124.0911</v>
      </c>
      <c r="L37" s="58">
        <v>124.0911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1:17" s="45" customFormat="1" ht="19.5" customHeight="1">
      <c r="A38" s="62" t="s">
        <v>226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="45" customFormat="1" ht="19.5" customHeight="1">
      <c r="A39" s="45" t="s">
        <v>227</v>
      </c>
    </row>
    <row r="40" s="45" customFormat="1" ht="19.5" customHeight="1">
      <c r="A40" s="45" t="s">
        <v>73</v>
      </c>
    </row>
    <row r="41" spans="1:17" ht="19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9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4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4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4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4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</sheetData>
  <sheetProtection/>
  <mergeCells count="51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Q38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2">
      <selection activeCell="D16" sqref="D16"/>
    </sheetView>
  </sheetViews>
  <sheetFormatPr defaultColWidth="9.00390625" defaultRowHeight="14.25"/>
  <cols>
    <col min="1" max="2" width="4.625" style="71" customWidth="1"/>
    <col min="3" max="3" width="26.625" style="71" customWidth="1"/>
    <col min="4" max="6" width="32.625" style="71" customWidth="1"/>
    <col min="7" max="16384" width="9.00390625" style="71" customWidth="1"/>
  </cols>
  <sheetData>
    <row r="2" spans="1:6" s="67" customFormat="1" ht="29.25" customHeight="1">
      <c r="A2" s="72" t="s">
        <v>228</v>
      </c>
      <c r="B2" s="72"/>
      <c r="C2" s="72"/>
      <c r="D2" s="72"/>
      <c r="E2" s="72"/>
      <c r="F2" s="72"/>
    </row>
    <row r="3" spans="1:6" s="68" customFormat="1" ht="20.25" customHeight="1">
      <c r="A3" s="73"/>
      <c r="B3" s="73"/>
      <c r="C3" s="73"/>
      <c r="F3" s="74" t="s">
        <v>229</v>
      </c>
    </row>
    <row r="4" spans="1:6" s="68" customFormat="1" ht="20.25" customHeight="1">
      <c r="A4" s="75" t="s">
        <v>7</v>
      </c>
      <c r="B4" s="73"/>
      <c r="C4" s="73"/>
      <c r="D4" s="76"/>
      <c r="E4" s="76"/>
      <c r="F4" s="74" t="s">
        <v>8</v>
      </c>
    </row>
    <row r="5" spans="1:6" s="69" customFormat="1" ht="20.25" customHeight="1">
      <c r="A5" s="77" t="s">
        <v>230</v>
      </c>
      <c r="B5" s="78"/>
      <c r="C5" s="78"/>
      <c r="D5" s="79" t="s">
        <v>47</v>
      </c>
      <c r="E5" s="80" t="s">
        <v>231</v>
      </c>
      <c r="F5" s="81" t="s">
        <v>232</v>
      </c>
    </row>
    <row r="6" spans="1:6" s="69" customFormat="1" ht="24.75" customHeight="1">
      <c r="A6" s="82" t="s">
        <v>233</v>
      </c>
      <c r="B6" s="83"/>
      <c r="C6" s="83" t="s">
        <v>77</v>
      </c>
      <c r="D6" s="84"/>
      <c r="E6" s="85"/>
      <c r="F6" s="86"/>
    </row>
    <row r="7" spans="1:6" s="69" customFormat="1" ht="18" customHeight="1">
      <c r="A7" s="82"/>
      <c r="B7" s="83"/>
      <c r="C7" s="83"/>
      <c r="D7" s="84"/>
      <c r="E7" s="85"/>
      <c r="F7" s="86"/>
    </row>
    <row r="8" spans="1:6" s="69" customFormat="1" ht="22.5" customHeight="1">
      <c r="A8" s="82"/>
      <c r="B8" s="83"/>
      <c r="C8" s="83"/>
      <c r="D8" s="87"/>
      <c r="E8" s="88"/>
      <c r="F8" s="89"/>
    </row>
    <row r="9" spans="1:6" s="69" customFormat="1" ht="22.5" customHeight="1">
      <c r="A9" s="82" t="s">
        <v>87</v>
      </c>
      <c r="B9" s="83"/>
      <c r="C9" s="83"/>
      <c r="D9" s="90">
        <v>1</v>
      </c>
      <c r="E9" s="83">
        <v>2</v>
      </c>
      <c r="F9" s="91">
        <v>3</v>
      </c>
    </row>
    <row r="10" spans="1:6" s="69" customFormat="1" ht="22.5" customHeight="1">
      <c r="A10" s="82" t="s">
        <v>88</v>
      </c>
      <c r="B10" s="83"/>
      <c r="C10" s="83"/>
      <c r="D10" s="92">
        <f>D11+D17+D20+D26</f>
        <v>10055.799963</v>
      </c>
      <c r="E10" s="93">
        <f>E11+E17+E20+E26</f>
        <v>9702.780531</v>
      </c>
      <c r="F10" s="94">
        <f>F11+F17+F20+F26</f>
        <v>353.019432</v>
      </c>
    </row>
    <row r="11" spans="1:6" s="69" customFormat="1" ht="22.5" customHeight="1">
      <c r="A11" s="95">
        <v>208</v>
      </c>
      <c r="B11" s="96"/>
      <c r="C11" s="83" t="s">
        <v>90</v>
      </c>
      <c r="D11" s="92">
        <v>2855.26977</v>
      </c>
      <c r="E11" s="93">
        <v>2848.54767</v>
      </c>
      <c r="F11" s="94">
        <v>6.7221</v>
      </c>
    </row>
    <row r="12" spans="1:6" s="69" customFormat="1" ht="22.5" customHeight="1">
      <c r="A12" s="95">
        <v>20805</v>
      </c>
      <c r="B12" s="96"/>
      <c r="C12" s="83" t="s">
        <v>92</v>
      </c>
      <c r="D12" s="92">
        <v>2848.54767</v>
      </c>
      <c r="E12" s="93">
        <v>2848.54767</v>
      </c>
      <c r="F12" s="94">
        <v>0</v>
      </c>
    </row>
    <row r="13" spans="1:6" s="69" customFormat="1" ht="22.5" customHeight="1">
      <c r="A13" s="95">
        <v>2080501</v>
      </c>
      <c r="B13" s="96"/>
      <c r="C13" s="83" t="s">
        <v>94</v>
      </c>
      <c r="D13" s="92">
        <v>161.20367</v>
      </c>
      <c r="E13" s="93">
        <v>161.20367</v>
      </c>
      <c r="F13" s="94">
        <v>0</v>
      </c>
    </row>
    <row r="14" spans="1:6" s="69" customFormat="1" ht="22.5" customHeight="1">
      <c r="A14" s="95">
        <v>2080502</v>
      </c>
      <c r="B14" s="96"/>
      <c r="C14" s="83" t="s">
        <v>96</v>
      </c>
      <c r="D14" s="92">
        <v>2687.344</v>
      </c>
      <c r="E14" s="93">
        <v>2687.344</v>
      </c>
      <c r="F14" s="94">
        <v>0</v>
      </c>
    </row>
    <row r="15" spans="1:6" s="69" customFormat="1" ht="22.5" customHeight="1">
      <c r="A15" s="95">
        <v>20806</v>
      </c>
      <c r="B15" s="96"/>
      <c r="C15" s="83" t="s">
        <v>98</v>
      </c>
      <c r="D15" s="92">
        <v>6.7221</v>
      </c>
      <c r="E15" s="93">
        <v>0</v>
      </c>
      <c r="F15" s="94">
        <v>6.7221</v>
      </c>
    </row>
    <row r="16" spans="1:6" s="69" customFormat="1" ht="22.5" customHeight="1">
      <c r="A16" s="95">
        <v>2080601</v>
      </c>
      <c r="B16" s="96"/>
      <c r="C16" s="83" t="s">
        <v>100</v>
      </c>
      <c r="D16" s="92">
        <v>6.7221</v>
      </c>
      <c r="E16" s="93">
        <v>0</v>
      </c>
      <c r="F16" s="94">
        <v>6.7221</v>
      </c>
    </row>
    <row r="17" spans="1:6" s="69" customFormat="1" ht="22.5" customHeight="1">
      <c r="A17" s="95">
        <v>211</v>
      </c>
      <c r="B17" s="96"/>
      <c r="C17" s="83" t="s">
        <v>102</v>
      </c>
      <c r="D17" s="92">
        <v>17.8445</v>
      </c>
      <c r="E17" s="93">
        <v>17.8445</v>
      </c>
      <c r="F17" s="94">
        <v>0</v>
      </c>
    </row>
    <row r="18" spans="1:6" s="69" customFormat="1" ht="22.5" customHeight="1">
      <c r="A18" s="95">
        <v>21103</v>
      </c>
      <c r="B18" s="96"/>
      <c r="C18" s="83" t="s">
        <v>104</v>
      </c>
      <c r="D18" s="92">
        <v>17.8445</v>
      </c>
      <c r="E18" s="93">
        <v>17.8445</v>
      </c>
      <c r="F18" s="94">
        <v>0</v>
      </c>
    </row>
    <row r="19" spans="1:6" s="69" customFormat="1" ht="22.5" customHeight="1">
      <c r="A19" s="95">
        <v>2110302</v>
      </c>
      <c r="B19" s="96"/>
      <c r="C19" s="83" t="s">
        <v>106</v>
      </c>
      <c r="D19" s="92">
        <v>17.8445</v>
      </c>
      <c r="E19" s="93">
        <v>17.8445</v>
      </c>
      <c r="F19" s="94">
        <v>0</v>
      </c>
    </row>
    <row r="20" spans="1:6" s="69" customFormat="1" ht="22.5" customHeight="1">
      <c r="A20" s="95">
        <v>212</v>
      </c>
      <c r="B20" s="96"/>
      <c r="C20" s="83" t="s">
        <v>108</v>
      </c>
      <c r="D20" s="92">
        <v>6629.536289</v>
      </c>
      <c r="E20" s="93">
        <v>6283.238957</v>
      </c>
      <c r="F20" s="94">
        <v>346.297332</v>
      </c>
    </row>
    <row r="21" spans="1:6" s="69" customFormat="1" ht="22.5" customHeight="1">
      <c r="A21" s="95">
        <v>21201</v>
      </c>
      <c r="B21" s="96"/>
      <c r="C21" s="83" t="s">
        <v>110</v>
      </c>
      <c r="D21" s="92">
        <v>1353.316606</v>
      </c>
      <c r="E21" s="93">
        <v>1184.8542419999999</v>
      </c>
      <c r="F21" s="94">
        <v>168.46236399999998</v>
      </c>
    </row>
    <row r="22" spans="1:6" s="69" customFormat="1" ht="22.5" customHeight="1">
      <c r="A22" s="95">
        <v>2120101</v>
      </c>
      <c r="B22" s="96"/>
      <c r="C22" s="83" t="s">
        <v>112</v>
      </c>
      <c r="D22" s="92">
        <v>572.534953</v>
      </c>
      <c r="E22" s="93">
        <v>463.54268899999994</v>
      </c>
      <c r="F22" s="94">
        <v>108.99226399999999</v>
      </c>
    </row>
    <row r="23" spans="1:6" s="69" customFormat="1" ht="22.5" customHeight="1">
      <c r="A23" s="95">
        <v>2120104</v>
      </c>
      <c r="B23" s="96"/>
      <c r="C23" s="83" t="s">
        <v>116</v>
      </c>
      <c r="D23" s="92">
        <v>780.781653</v>
      </c>
      <c r="E23" s="93">
        <v>721.311553</v>
      </c>
      <c r="F23" s="94">
        <v>59.4701</v>
      </c>
    </row>
    <row r="24" spans="1:6" s="69" customFormat="1" ht="22.5" customHeight="1">
      <c r="A24" s="95">
        <v>21299</v>
      </c>
      <c r="B24" s="96"/>
      <c r="C24" s="83" t="s">
        <v>149</v>
      </c>
      <c r="D24" s="92">
        <v>5276.219683</v>
      </c>
      <c r="E24" s="93">
        <v>5098.384715</v>
      </c>
      <c r="F24" s="94">
        <v>177.834968</v>
      </c>
    </row>
    <row r="25" spans="1:6" s="69" customFormat="1" ht="22.5" customHeight="1">
      <c r="A25" s="95">
        <v>2129999</v>
      </c>
      <c r="B25" s="96"/>
      <c r="C25" s="83" t="s">
        <v>151</v>
      </c>
      <c r="D25" s="92">
        <v>5276.219683</v>
      </c>
      <c r="E25" s="93">
        <v>5098.384715</v>
      </c>
      <c r="F25" s="94">
        <v>177.834968</v>
      </c>
    </row>
    <row r="26" spans="1:6" s="70" customFormat="1" ht="22.5" customHeight="1">
      <c r="A26" s="95">
        <v>221</v>
      </c>
      <c r="B26" s="96"/>
      <c r="C26" s="97" t="s">
        <v>159</v>
      </c>
      <c r="D26" s="92">
        <v>553.149404</v>
      </c>
      <c r="E26" s="93">
        <v>553.149404</v>
      </c>
      <c r="F26" s="94">
        <v>0</v>
      </c>
    </row>
    <row r="27" spans="1:6" s="70" customFormat="1" ht="22.5" customHeight="1">
      <c r="A27" s="95">
        <v>22102</v>
      </c>
      <c r="B27" s="96"/>
      <c r="C27" s="83" t="s">
        <v>161</v>
      </c>
      <c r="D27" s="92">
        <v>553.149404</v>
      </c>
      <c r="E27" s="93">
        <v>553.149404</v>
      </c>
      <c r="F27" s="94">
        <v>0</v>
      </c>
    </row>
    <row r="28" spans="1:6" s="70" customFormat="1" ht="22.5" customHeight="1">
      <c r="A28" s="95">
        <v>2210201</v>
      </c>
      <c r="B28" s="96"/>
      <c r="C28" s="97" t="s">
        <v>163</v>
      </c>
      <c r="D28" s="92">
        <v>429.058304</v>
      </c>
      <c r="E28" s="93">
        <v>429.058304</v>
      </c>
      <c r="F28" s="94">
        <v>0</v>
      </c>
    </row>
    <row r="29" spans="1:6" s="70" customFormat="1" ht="22.5" customHeight="1">
      <c r="A29" s="98">
        <v>2210202</v>
      </c>
      <c r="B29" s="99"/>
      <c r="C29" s="100" t="s">
        <v>165</v>
      </c>
      <c r="D29" s="101">
        <v>124.0911</v>
      </c>
      <c r="E29" s="102">
        <v>124.0911</v>
      </c>
      <c r="F29" s="103">
        <v>0</v>
      </c>
    </row>
    <row r="30" spans="1:9" s="46" customFormat="1" ht="19.5" customHeight="1">
      <c r="A30" s="104" t="s">
        <v>234</v>
      </c>
      <c r="B30" s="104"/>
      <c r="C30" s="104"/>
      <c r="D30" s="104"/>
      <c r="E30" s="104"/>
      <c r="F30" s="104"/>
      <c r="G30" s="104"/>
      <c r="H30" s="104"/>
      <c r="I30" s="104"/>
    </row>
    <row r="31" s="46" customFormat="1" ht="19.5" customHeight="1">
      <c r="A31" s="46" t="s">
        <v>235</v>
      </c>
    </row>
    <row r="32" s="46" customFormat="1" ht="19.5" customHeight="1">
      <c r="A32" s="45" t="s">
        <v>73</v>
      </c>
    </row>
    <row r="33" ht="14.25">
      <c r="A33" s="105"/>
    </row>
    <row r="34" ht="14.25">
      <c r="A34" s="105"/>
    </row>
    <row r="35" ht="14.25">
      <c r="A35" s="105"/>
    </row>
    <row r="36" ht="14.25">
      <c r="A36" s="105"/>
    </row>
  </sheetData>
  <sheetProtection/>
  <mergeCells count="28">
    <mergeCell ref="A2:F2"/>
    <mergeCell ref="A5:C5"/>
    <mergeCell ref="A9:C9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51"/>
  <pageSetup fitToHeight="1" fitToWidth="1" horizontalDpi="600" verticalDpi="600" orientation="landscape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M10" sqref="L10:M10"/>
    </sheetView>
  </sheetViews>
  <sheetFormatPr defaultColWidth="9.00390625" defaultRowHeight="14.25"/>
  <cols>
    <col min="1" max="2" width="3.50390625" style="46" bestFit="1" customWidth="1"/>
    <col min="3" max="3" width="2.125" style="46" customWidth="1"/>
    <col min="4" max="4" width="38.125" style="46" customWidth="1"/>
    <col min="5" max="5" width="6.625" style="46" customWidth="1"/>
    <col min="6" max="6" width="4.25390625" style="46" customWidth="1"/>
    <col min="7" max="7" width="6.875" style="46" customWidth="1"/>
    <col min="8" max="8" width="7.625" style="46" customWidth="1"/>
    <col min="9" max="9" width="7.375" style="46" customWidth="1"/>
    <col min="10" max="11" width="8.125" style="46" customWidth="1"/>
    <col min="12" max="12" width="7.375" style="46" customWidth="1"/>
    <col min="13" max="13" width="8.125" style="46" customWidth="1"/>
    <col min="14" max="14" width="5.875" style="46" customWidth="1"/>
    <col min="15" max="15" width="5.625" style="46" customWidth="1"/>
    <col min="16" max="16" width="5.875" style="46" customWidth="1"/>
    <col min="17" max="17" width="5.625" style="46" customWidth="1"/>
    <col min="18" max="16384" width="9.00390625" style="46" customWidth="1"/>
  </cols>
  <sheetData>
    <row r="1" spans="1:17" ht="14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2.5" customHeight="1">
      <c r="A2" s="49" t="s">
        <v>236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44" customFormat="1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64" t="s">
        <v>237</v>
      </c>
    </row>
    <row r="4" spans="1:17" s="44" customFormat="1" ht="14.25">
      <c r="A4" s="50" t="s">
        <v>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65" t="s">
        <v>8</v>
      </c>
    </row>
    <row r="5" spans="1:17" s="45" customFormat="1" ht="30" customHeight="1">
      <c r="A5" s="51" t="s">
        <v>76</v>
      </c>
      <c r="B5" s="51"/>
      <c r="C5" s="51"/>
      <c r="D5" s="51" t="s">
        <v>77</v>
      </c>
      <c r="E5" s="52" t="s">
        <v>53</v>
      </c>
      <c r="F5" s="53"/>
      <c r="G5" s="53"/>
      <c r="H5" s="54" t="s">
        <v>218</v>
      </c>
      <c r="I5" s="54"/>
      <c r="J5" s="54"/>
      <c r="K5" s="53" t="s">
        <v>219</v>
      </c>
      <c r="L5" s="53"/>
      <c r="M5" s="53"/>
      <c r="N5" s="53" t="s">
        <v>62</v>
      </c>
      <c r="O5" s="53"/>
      <c r="P5" s="53"/>
      <c r="Q5" s="53"/>
    </row>
    <row r="6" spans="1:17" s="45" customFormat="1" ht="30" customHeight="1">
      <c r="A6" s="51"/>
      <c r="B6" s="51"/>
      <c r="C6" s="51"/>
      <c r="D6" s="51"/>
      <c r="E6" s="51" t="s">
        <v>88</v>
      </c>
      <c r="F6" s="55" t="s">
        <v>220</v>
      </c>
      <c r="G6" s="55" t="s">
        <v>221</v>
      </c>
      <c r="H6" s="55" t="s">
        <v>88</v>
      </c>
      <c r="I6" s="55" t="s">
        <v>222</v>
      </c>
      <c r="J6" s="55" t="s">
        <v>223</v>
      </c>
      <c r="K6" s="51" t="s">
        <v>88</v>
      </c>
      <c r="L6" s="55" t="s">
        <v>222</v>
      </c>
      <c r="M6" s="55" t="s">
        <v>223</v>
      </c>
      <c r="N6" s="51" t="s">
        <v>88</v>
      </c>
      <c r="O6" s="55" t="s">
        <v>220</v>
      </c>
      <c r="P6" s="55" t="s">
        <v>221</v>
      </c>
      <c r="Q6" s="51"/>
    </row>
    <row r="7" spans="1:17" s="45" customFormat="1" ht="53.25" customHeight="1">
      <c r="A7" s="51"/>
      <c r="B7" s="51"/>
      <c r="C7" s="51"/>
      <c r="D7" s="51"/>
      <c r="E7" s="51"/>
      <c r="F7" s="55"/>
      <c r="G7" s="55"/>
      <c r="H7" s="55"/>
      <c r="I7" s="51"/>
      <c r="J7" s="51"/>
      <c r="K7" s="51"/>
      <c r="L7" s="51"/>
      <c r="M7" s="51"/>
      <c r="N7" s="51"/>
      <c r="O7" s="55"/>
      <c r="P7" s="55" t="s">
        <v>224</v>
      </c>
      <c r="Q7" s="66" t="s">
        <v>225</v>
      </c>
    </row>
    <row r="8" spans="1:17" s="45" customFormat="1" ht="19.5" customHeight="1">
      <c r="A8" s="56" t="s">
        <v>84</v>
      </c>
      <c r="B8" s="56" t="s">
        <v>85</v>
      </c>
      <c r="C8" s="56" t="s">
        <v>86</v>
      </c>
      <c r="D8" s="57" t="s">
        <v>87</v>
      </c>
      <c r="E8" s="56">
        <v>1</v>
      </c>
      <c r="F8" s="56">
        <v>2</v>
      </c>
      <c r="G8" s="56">
        <v>3</v>
      </c>
      <c r="H8" s="56">
        <v>4</v>
      </c>
      <c r="I8" s="56">
        <v>5</v>
      </c>
      <c r="J8" s="56">
        <v>6</v>
      </c>
      <c r="K8" s="56">
        <v>7</v>
      </c>
      <c r="L8" s="56">
        <v>8</v>
      </c>
      <c r="M8" s="56">
        <v>9</v>
      </c>
      <c r="N8" s="56">
        <v>10</v>
      </c>
      <c r="O8" s="56">
        <v>11</v>
      </c>
      <c r="P8" s="56">
        <v>12</v>
      </c>
      <c r="Q8" s="56">
        <v>13</v>
      </c>
    </row>
    <row r="9" spans="1:17" s="45" customFormat="1" ht="24" customHeight="1">
      <c r="A9" s="56"/>
      <c r="B9" s="56"/>
      <c r="C9" s="56"/>
      <c r="D9" s="56" t="s">
        <v>88</v>
      </c>
      <c r="E9" s="58">
        <f>E10</f>
        <v>130.005695</v>
      </c>
      <c r="F9" s="58">
        <f aca="true" t="shared" si="0" ref="F9:Q9">F10</f>
        <v>0</v>
      </c>
      <c r="G9" s="58">
        <f t="shared" si="0"/>
        <v>130.005695</v>
      </c>
      <c r="H9" s="58">
        <f t="shared" si="0"/>
        <v>14559.318847999999</v>
      </c>
      <c r="I9" s="58">
        <f t="shared" si="0"/>
        <v>1108.673434</v>
      </c>
      <c r="J9" s="58">
        <f t="shared" si="0"/>
        <v>13450.645413999999</v>
      </c>
      <c r="K9" s="58">
        <f t="shared" si="0"/>
        <v>14628.476212</v>
      </c>
      <c r="L9" s="58">
        <f t="shared" si="0"/>
        <v>1108.673434</v>
      </c>
      <c r="M9" s="58">
        <f t="shared" si="0"/>
        <v>13519.802778</v>
      </c>
      <c r="N9" s="58">
        <f t="shared" si="0"/>
        <v>60.84833100000001</v>
      </c>
      <c r="O9" s="58">
        <f t="shared" si="0"/>
        <v>0</v>
      </c>
      <c r="P9" s="58">
        <f t="shared" si="0"/>
        <v>60.84833100000001</v>
      </c>
      <c r="Q9" s="58">
        <f t="shared" si="0"/>
        <v>0</v>
      </c>
    </row>
    <row r="10" spans="1:17" s="45" customFormat="1" ht="24" customHeight="1">
      <c r="A10" s="59">
        <v>212</v>
      </c>
      <c r="B10" s="60"/>
      <c r="C10" s="61"/>
      <c r="D10" s="56" t="s">
        <v>108</v>
      </c>
      <c r="E10" s="58">
        <v>130.005695</v>
      </c>
      <c r="F10" s="58">
        <v>0</v>
      </c>
      <c r="G10" s="58">
        <v>130.005695</v>
      </c>
      <c r="H10" s="58">
        <v>14559.318847999999</v>
      </c>
      <c r="I10" s="58">
        <v>1108.673434</v>
      </c>
      <c r="J10" s="58">
        <v>13450.645413999999</v>
      </c>
      <c r="K10" s="58">
        <v>14628.476212</v>
      </c>
      <c r="L10" s="58">
        <v>1108.673434</v>
      </c>
      <c r="M10" s="58">
        <v>13519.802778</v>
      </c>
      <c r="N10" s="58">
        <v>60.84833100000001</v>
      </c>
      <c r="O10" s="58"/>
      <c r="P10" s="58">
        <v>60.84833100000001</v>
      </c>
      <c r="Q10" s="58"/>
    </row>
    <row r="11" spans="1:17" s="45" customFormat="1" ht="24" customHeight="1">
      <c r="A11" s="59">
        <v>21208</v>
      </c>
      <c r="B11" s="60"/>
      <c r="C11" s="61"/>
      <c r="D11" s="56" t="s">
        <v>128</v>
      </c>
      <c r="E11" s="58">
        <v>0</v>
      </c>
      <c r="F11" s="58"/>
      <c r="G11" s="58">
        <v>0</v>
      </c>
      <c r="H11" s="58">
        <v>5544.898</v>
      </c>
      <c r="I11" s="58">
        <v>0</v>
      </c>
      <c r="J11" s="58">
        <v>5544.898</v>
      </c>
      <c r="K11" s="58">
        <v>5484.049669</v>
      </c>
      <c r="L11" s="58">
        <v>0</v>
      </c>
      <c r="M11" s="58">
        <v>5484.049669</v>
      </c>
      <c r="N11" s="58">
        <v>60.84833100000001</v>
      </c>
      <c r="O11" s="58"/>
      <c r="P11" s="58">
        <v>60.84833100000001</v>
      </c>
      <c r="Q11" s="58"/>
    </row>
    <row r="12" spans="1:17" s="45" customFormat="1" ht="24" customHeight="1">
      <c r="A12" s="59">
        <v>2120802</v>
      </c>
      <c r="B12" s="60"/>
      <c r="C12" s="61"/>
      <c r="D12" s="56" t="s">
        <v>130</v>
      </c>
      <c r="E12" s="58">
        <v>0</v>
      </c>
      <c r="F12" s="58"/>
      <c r="G12" s="58">
        <v>0</v>
      </c>
      <c r="H12" s="58">
        <v>5306.84</v>
      </c>
      <c r="I12" s="58">
        <v>0</v>
      </c>
      <c r="J12" s="58">
        <v>5306.84</v>
      </c>
      <c r="K12" s="58">
        <v>5245.991669</v>
      </c>
      <c r="L12" s="58">
        <v>0</v>
      </c>
      <c r="M12" s="58">
        <v>5245.991669</v>
      </c>
      <c r="N12" s="58">
        <v>60.84833100000001</v>
      </c>
      <c r="O12" s="58"/>
      <c r="P12" s="58">
        <v>60.84833100000001</v>
      </c>
      <c r="Q12" s="58"/>
    </row>
    <row r="13" spans="1:17" s="45" customFormat="1" ht="24" customHeight="1">
      <c r="A13" s="59">
        <v>2120803</v>
      </c>
      <c r="B13" s="60"/>
      <c r="C13" s="61"/>
      <c r="D13" s="56" t="s">
        <v>132</v>
      </c>
      <c r="E13" s="58">
        <v>0</v>
      </c>
      <c r="F13" s="58"/>
      <c r="G13" s="58">
        <v>0</v>
      </c>
      <c r="H13" s="58">
        <v>238.058</v>
      </c>
      <c r="I13" s="58">
        <v>0</v>
      </c>
      <c r="J13" s="58">
        <v>238.058</v>
      </c>
      <c r="K13" s="58">
        <v>238.058</v>
      </c>
      <c r="L13" s="58">
        <v>0</v>
      </c>
      <c r="M13" s="58">
        <v>238.058</v>
      </c>
      <c r="N13" s="58">
        <v>0</v>
      </c>
      <c r="O13" s="58"/>
      <c r="P13" s="58">
        <v>0</v>
      </c>
      <c r="Q13" s="58"/>
    </row>
    <row r="14" spans="1:17" s="45" customFormat="1" ht="24" customHeight="1">
      <c r="A14" s="59">
        <v>21209</v>
      </c>
      <c r="B14" s="60"/>
      <c r="C14" s="61"/>
      <c r="D14" s="56" t="s">
        <v>134</v>
      </c>
      <c r="E14" s="58">
        <v>0</v>
      </c>
      <c r="F14" s="58"/>
      <c r="G14" s="58">
        <v>0</v>
      </c>
      <c r="H14" s="58">
        <v>1470</v>
      </c>
      <c r="I14" s="58">
        <v>0</v>
      </c>
      <c r="J14" s="58">
        <v>1470</v>
      </c>
      <c r="K14" s="58">
        <v>1470</v>
      </c>
      <c r="L14" s="58">
        <v>0</v>
      </c>
      <c r="M14" s="58">
        <v>1470</v>
      </c>
      <c r="N14" s="58">
        <v>0</v>
      </c>
      <c r="O14" s="58"/>
      <c r="P14" s="58">
        <v>0</v>
      </c>
      <c r="Q14" s="58"/>
    </row>
    <row r="15" spans="1:17" s="45" customFormat="1" ht="24" customHeight="1">
      <c r="A15" s="59">
        <v>2120901</v>
      </c>
      <c r="B15" s="60"/>
      <c r="C15" s="61"/>
      <c r="D15" s="56" t="s">
        <v>136</v>
      </c>
      <c r="E15" s="58">
        <v>0</v>
      </c>
      <c r="F15" s="58"/>
      <c r="G15" s="58">
        <v>0</v>
      </c>
      <c r="H15" s="58">
        <v>1470</v>
      </c>
      <c r="I15" s="58">
        <v>0</v>
      </c>
      <c r="J15" s="58">
        <v>1470</v>
      </c>
      <c r="K15" s="58">
        <v>1470</v>
      </c>
      <c r="L15" s="58">
        <v>0</v>
      </c>
      <c r="M15" s="58">
        <v>1470</v>
      </c>
      <c r="N15" s="58">
        <v>0</v>
      </c>
      <c r="O15" s="58"/>
      <c r="P15" s="58">
        <v>0</v>
      </c>
      <c r="Q15" s="58"/>
    </row>
    <row r="16" spans="1:17" s="45" customFormat="1" ht="24" customHeight="1">
      <c r="A16" s="59">
        <v>21210</v>
      </c>
      <c r="B16" s="60"/>
      <c r="C16" s="61"/>
      <c r="D16" s="56" t="s">
        <v>179</v>
      </c>
      <c r="E16" s="58">
        <v>130.005695</v>
      </c>
      <c r="F16" s="58"/>
      <c r="G16" s="58">
        <v>130.005695</v>
      </c>
      <c r="H16" s="58">
        <v>0</v>
      </c>
      <c r="I16" s="58">
        <v>0</v>
      </c>
      <c r="J16" s="58">
        <v>0</v>
      </c>
      <c r="K16" s="58">
        <v>130.005695</v>
      </c>
      <c r="L16" s="58">
        <v>0</v>
      </c>
      <c r="M16" s="58">
        <v>130.005695</v>
      </c>
      <c r="N16" s="58">
        <v>0</v>
      </c>
      <c r="O16" s="58"/>
      <c r="P16" s="58">
        <v>0</v>
      </c>
      <c r="Q16" s="58"/>
    </row>
    <row r="17" spans="1:17" s="45" customFormat="1" ht="24" customHeight="1">
      <c r="A17" s="59">
        <v>2121099</v>
      </c>
      <c r="B17" s="60"/>
      <c r="C17" s="61"/>
      <c r="D17" s="56" t="s">
        <v>181</v>
      </c>
      <c r="E17" s="58">
        <v>130.005695</v>
      </c>
      <c r="F17" s="58"/>
      <c r="G17" s="58">
        <v>130.005695</v>
      </c>
      <c r="H17" s="58">
        <v>0</v>
      </c>
      <c r="I17" s="58">
        <v>0</v>
      </c>
      <c r="J17" s="58">
        <v>0</v>
      </c>
      <c r="K17" s="58">
        <v>130.005695</v>
      </c>
      <c r="L17" s="58">
        <v>0</v>
      </c>
      <c r="M17" s="58">
        <v>130.005695</v>
      </c>
      <c r="N17" s="58">
        <v>0</v>
      </c>
      <c r="O17" s="58"/>
      <c r="P17" s="58">
        <v>0</v>
      </c>
      <c r="Q17" s="58"/>
    </row>
    <row r="18" spans="1:17" s="45" customFormat="1" ht="24" customHeight="1">
      <c r="A18" s="59">
        <v>21213</v>
      </c>
      <c r="B18" s="60"/>
      <c r="C18" s="61"/>
      <c r="D18" s="56" t="s">
        <v>138</v>
      </c>
      <c r="E18" s="58">
        <v>0</v>
      </c>
      <c r="F18" s="58"/>
      <c r="G18" s="58">
        <v>0</v>
      </c>
      <c r="H18" s="58">
        <v>3460.62</v>
      </c>
      <c r="I18" s="58">
        <v>0</v>
      </c>
      <c r="J18" s="58">
        <v>3460.62</v>
      </c>
      <c r="K18" s="58">
        <v>3460.62</v>
      </c>
      <c r="L18" s="58">
        <v>0</v>
      </c>
      <c r="M18" s="58">
        <v>3460.62</v>
      </c>
      <c r="N18" s="58">
        <v>0</v>
      </c>
      <c r="O18" s="58"/>
      <c r="P18" s="58">
        <v>0</v>
      </c>
      <c r="Q18" s="58"/>
    </row>
    <row r="19" spans="1:17" s="45" customFormat="1" ht="24" customHeight="1">
      <c r="A19" s="59">
        <v>2121301</v>
      </c>
      <c r="B19" s="60"/>
      <c r="C19" s="61"/>
      <c r="D19" s="56" t="s">
        <v>136</v>
      </c>
      <c r="E19" s="58">
        <v>0</v>
      </c>
      <c r="F19" s="58"/>
      <c r="G19" s="58">
        <v>0</v>
      </c>
      <c r="H19" s="58">
        <v>450</v>
      </c>
      <c r="I19" s="58">
        <v>0</v>
      </c>
      <c r="J19" s="58">
        <v>450</v>
      </c>
      <c r="K19" s="58">
        <v>450</v>
      </c>
      <c r="L19" s="58">
        <v>0</v>
      </c>
      <c r="M19" s="58">
        <v>450</v>
      </c>
      <c r="N19" s="58">
        <v>0</v>
      </c>
      <c r="O19" s="58"/>
      <c r="P19" s="58">
        <v>0</v>
      </c>
      <c r="Q19" s="58"/>
    </row>
    <row r="20" spans="1:17" s="45" customFormat="1" ht="24" customHeight="1">
      <c r="A20" s="59">
        <v>2121302</v>
      </c>
      <c r="B20" s="60"/>
      <c r="C20" s="61"/>
      <c r="D20" s="56" t="s">
        <v>141</v>
      </c>
      <c r="E20" s="58">
        <v>0</v>
      </c>
      <c r="F20" s="58"/>
      <c r="G20" s="58">
        <v>0</v>
      </c>
      <c r="H20" s="58">
        <v>3010.62</v>
      </c>
      <c r="I20" s="58">
        <v>0</v>
      </c>
      <c r="J20" s="58">
        <v>3010.62</v>
      </c>
      <c r="K20" s="58">
        <v>3010.62</v>
      </c>
      <c r="L20" s="58">
        <v>0</v>
      </c>
      <c r="M20" s="58">
        <v>3010.62</v>
      </c>
      <c r="N20" s="58">
        <v>0</v>
      </c>
      <c r="O20" s="58"/>
      <c r="P20" s="58">
        <v>0</v>
      </c>
      <c r="Q20" s="58"/>
    </row>
    <row r="21" spans="1:17" s="45" customFormat="1" ht="24" customHeight="1">
      <c r="A21" s="59">
        <v>21214</v>
      </c>
      <c r="B21" s="60"/>
      <c r="C21" s="61"/>
      <c r="D21" s="56" t="s">
        <v>143</v>
      </c>
      <c r="E21" s="58">
        <v>0</v>
      </c>
      <c r="F21" s="58"/>
      <c r="G21" s="58">
        <v>0</v>
      </c>
      <c r="H21" s="58">
        <v>4083.800848</v>
      </c>
      <c r="I21" s="58">
        <v>1108.673434</v>
      </c>
      <c r="J21" s="58">
        <v>2975.127414</v>
      </c>
      <c r="K21" s="58">
        <v>4083.800848</v>
      </c>
      <c r="L21" s="58">
        <v>1108.673434</v>
      </c>
      <c r="M21" s="58">
        <v>2975.127414</v>
      </c>
      <c r="N21" s="58">
        <v>0</v>
      </c>
      <c r="O21" s="58"/>
      <c r="P21" s="58">
        <v>0</v>
      </c>
      <c r="Q21" s="58"/>
    </row>
    <row r="22" spans="1:17" s="45" customFormat="1" ht="24" customHeight="1">
      <c r="A22" s="59">
        <v>2121401</v>
      </c>
      <c r="B22" s="60"/>
      <c r="C22" s="61"/>
      <c r="D22" s="56" t="s">
        <v>145</v>
      </c>
      <c r="E22" s="58">
        <v>0</v>
      </c>
      <c r="F22" s="58"/>
      <c r="G22" s="58">
        <v>0</v>
      </c>
      <c r="H22" s="58">
        <v>3916.2008479999995</v>
      </c>
      <c r="I22" s="58">
        <v>1108.673434</v>
      </c>
      <c r="J22" s="58">
        <v>2807.527414</v>
      </c>
      <c r="K22" s="58">
        <v>3916.2008479999995</v>
      </c>
      <c r="L22" s="58">
        <v>1108.673434</v>
      </c>
      <c r="M22" s="58">
        <v>2807.527414</v>
      </c>
      <c r="N22" s="58">
        <v>0</v>
      </c>
      <c r="O22" s="58"/>
      <c r="P22" s="58">
        <v>0</v>
      </c>
      <c r="Q22" s="58"/>
    </row>
    <row r="23" spans="1:17" s="45" customFormat="1" ht="24" customHeight="1">
      <c r="A23" s="59">
        <v>2121402</v>
      </c>
      <c r="B23" s="60"/>
      <c r="C23" s="61"/>
      <c r="D23" s="56" t="s">
        <v>147</v>
      </c>
      <c r="E23" s="58">
        <v>0</v>
      </c>
      <c r="F23" s="58"/>
      <c r="G23" s="58">
        <v>0</v>
      </c>
      <c r="H23" s="58">
        <v>167.6</v>
      </c>
      <c r="I23" s="58">
        <v>0</v>
      </c>
      <c r="J23" s="58">
        <v>167.6</v>
      </c>
      <c r="K23" s="58">
        <v>167.6</v>
      </c>
      <c r="L23" s="58">
        <v>0</v>
      </c>
      <c r="M23" s="58">
        <v>167.6</v>
      </c>
      <c r="N23" s="58">
        <v>0</v>
      </c>
      <c r="O23" s="58"/>
      <c r="P23" s="58">
        <v>0</v>
      </c>
      <c r="Q23" s="58"/>
    </row>
    <row r="24" spans="1:17" s="45" customFormat="1" ht="19.5" customHeight="1">
      <c r="A24" s="62" t="s">
        <v>238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="45" customFormat="1" ht="19.5" customHeight="1">
      <c r="A25" s="45" t="s">
        <v>227</v>
      </c>
    </row>
    <row r="26" s="45" customFormat="1" ht="19.5" customHeight="1">
      <c r="A26" s="45" t="s">
        <v>73</v>
      </c>
    </row>
    <row r="27" spans="1:17" ht="19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9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4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4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4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4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</sheetData>
  <sheetProtection/>
  <mergeCells count="33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Q2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C13" sqref="C13:D13"/>
    </sheetView>
  </sheetViews>
  <sheetFormatPr defaultColWidth="8.00390625" defaultRowHeight="14.25"/>
  <cols>
    <col min="1" max="1" width="29.125" style="1" customWidth="1"/>
    <col min="2" max="2" width="8.50390625" style="1" customWidth="1"/>
    <col min="3" max="3" width="15.375" style="1" customWidth="1"/>
    <col min="4" max="4" width="22.00390625" style="1" customWidth="1"/>
    <col min="5" max="5" width="12.00390625" style="1" customWidth="1"/>
    <col min="6" max="16384" width="8.00390625" style="1" customWidth="1"/>
  </cols>
  <sheetData>
    <row r="1" spans="1:4" s="1" customFormat="1" ht="40.5" customHeight="1">
      <c r="A1" s="21" t="s">
        <v>239</v>
      </c>
      <c r="B1" s="22"/>
      <c r="C1" s="22"/>
      <c r="D1" s="22"/>
    </row>
    <row r="2" spans="1:4" s="1" customFormat="1" ht="18" customHeight="1">
      <c r="A2" s="23"/>
      <c r="B2" s="23"/>
      <c r="C2" s="23"/>
      <c r="D2" s="24" t="s">
        <v>240</v>
      </c>
    </row>
    <row r="3" spans="1:4" s="1" customFormat="1" ht="18.75" customHeight="1">
      <c r="A3" s="25" t="s">
        <v>241</v>
      </c>
      <c r="B3" s="23"/>
      <c r="C3" s="23"/>
      <c r="D3" s="26" t="s">
        <v>242</v>
      </c>
    </row>
    <row r="4" spans="1:4" s="1" customFormat="1" ht="19.5" customHeight="1">
      <c r="A4" s="27" t="s">
        <v>243</v>
      </c>
      <c r="B4" s="27"/>
      <c r="C4" s="27"/>
      <c r="D4" s="27"/>
    </row>
    <row r="5" spans="1:4" s="1" customFormat="1" ht="21.75" customHeight="1">
      <c r="A5" s="28" t="s">
        <v>244</v>
      </c>
      <c r="B5" s="28" t="s">
        <v>12</v>
      </c>
      <c r="C5" s="28" t="s">
        <v>245</v>
      </c>
      <c r="D5" s="28" t="s">
        <v>246</v>
      </c>
    </row>
    <row r="6" spans="1:4" s="1" customFormat="1" ht="19.5" customHeight="1">
      <c r="A6" s="28" t="s">
        <v>88</v>
      </c>
      <c r="B6" s="29">
        <v>1</v>
      </c>
      <c r="C6" s="30">
        <v>20353978</v>
      </c>
      <c r="D6" s="30">
        <v>18841841</v>
      </c>
    </row>
    <row r="7" spans="1:4" s="1" customFormat="1" ht="20.25" customHeight="1">
      <c r="A7" s="28" t="s">
        <v>247</v>
      </c>
      <c r="B7" s="29">
        <v>2</v>
      </c>
      <c r="C7" s="30">
        <v>9729440</v>
      </c>
      <c r="D7" s="30">
        <v>8799607</v>
      </c>
    </row>
    <row r="8" spans="1:4" s="1" customFormat="1" ht="20.25" customHeight="1">
      <c r="A8" s="28" t="s">
        <v>248</v>
      </c>
      <c r="B8" s="29">
        <v>3</v>
      </c>
      <c r="C8" s="30">
        <v>701830</v>
      </c>
      <c r="D8" s="30">
        <v>696580</v>
      </c>
    </row>
    <row r="9" spans="1:4" s="1" customFormat="1" ht="21.75" customHeight="1">
      <c r="A9" s="28" t="s">
        <v>249</v>
      </c>
      <c r="B9" s="29">
        <v>4</v>
      </c>
      <c r="C9" s="30">
        <v>9922708</v>
      </c>
      <c r="D9" s="30">
        <v>9345654</v>
      </c>
    </row>
    <row r="10" spans="1:4" s="1" customFormat="1" ht="13.5">
      <c r="A10" s="31"/>
      <c r="B10" s="32"/>
      <c r="C10" s="32"/>
      <c r="D10" s="33"/>
    </row>
    <row r="11" spans="1:4" s="1" customFormat="1" ht="21" customHeight="1">
      <c r="A11" s="34" t="s">
        <v>250</v>
      </c>
      <c r="B11" s="35"/>
      <c r="C11" s="35"/>
      <c r="D11" s="35"/>
    </row>
    <row r="12" spans="1:4" s="1" customFormat="1" ht="20.25" customHeight="1">
      <c r="A12" s="28" t="s">
        <v>244</v>
      </c>
      <c r="B12" s="28"/>
      <c r="C12" s="28" t="s">
        <v>251</v>
      </c>
      <c r="D12" s="29"/>
    </row>
    <row r="13" spans="1:4" s="1" customFormat="1" ht="20.25" customHeight="1">
      <c r="A13" s="15" t="s">
        <v>252</v>
      </c>
      <c r="B13" s="29">
        <v>5</v>
      </c>
      <c r="C13" s="29">
        <v>2577224.2</v>
      </c>
      <c r="D13" s="29"/>
    </row>
    <row r="14" spans="1:4" s="1" customFormat="1" ht="20.25" customHeight="1">
      <c r="A14" s="15" t="s">
        <v>253</v>
      </c>
      <c r="B14" s="29">
        <v>6</v>
      </c>
      <c r="C14" s="29"/>
      <c r="D14" s="29"/>
    </row>
    <row r="15" spans="1:4" s="1" customFormat="1" ht="21.75" customHeight="1">
      <c r="A15" s="34" t="s">
        <v>254</v>
      </c>
      <c r="B15" s="35"/>
      <c r="C15" s="35"/>
      <c r="D15" s="35"/>
    </row>
    <row r="16" spans="1:4" s="1" customFormat="1" ht="18" customHeight="1">
      <c r="A16" s="15" t="s">
        <v>255</v>
      </c>
      <c r="B16" s="29">
        <v>7</v>
      </c>
      <c r="C16" s="36">
        <f>C18+C19+C20+C21</f>
        <v>166</v>
      </c>
      <c r="D16" s="37"/>
    </row>
    <row r="17" spans="1:4" s="1" customFormat="1" ht="18" customHeight="1">
      <c r="A17" s="18" t="s">
        <v>256</v>
      </c>
      <c r="B17" s="29">
        <v>8</v>
      </c>
      <c r="C17" s="36"/>
      <c r="D17" s="37"/>
    </row>
    <row r="18" spans="1:4" s="1" customFormat="1" ht="18" customHeight="1">
      <c r="A18" s="18" t="s">
        <v>257</v>
      </c>
      <c r="B18" s="29">
        <v>9</v>
      </c>
      <c r="C18" s="36">
        <v>5</v>
      </c>
      <c r="D18" s="37"/>
    </row>
    <row r="19" spans="1:4" s="1" customFormat="1" ht="18" customHeight="1">
      <c r="A19" s="18" t="s">
        <v>258</v>
      </c>
      <c r="B19" s="29">
        <v>10</v>
      </c>
      <c r="C19" s="38">
        <v>33</v>
      </c>
      <c r="D19" s="39"/>
    </row>
    <row r="20" spans="1:4" s="1" customFormat="1" ht="20.25" customHeight="1">
      <c r="A20" s="18" t="s">
        <v>259</v>
      </c>
      <c r="B20" s="29">
        <v>11</v>
      </c>
      <c r="C20" s="38">
        <v>12</v>
      </c>
      <c r="D20" s="39"/>
    </row>
    <row r="21" spans="1:4" s="1" customFormat="1" ht="18" customHeight="1">
      <c r="A21" s="18" t="s">
        <v>260</v>
      </c>
      <c r="B21" s="29">
        <v>12</v>
      </c>
      <c r="C21" s="38">
        <v>116</v>
      </c>
      <c r="D21" s="39"/>
    </row>
    <row r="22" spans="1:4" s="1" customFormat="1" ht="31.5" customHeight="1">
      <c r="A22" s="40" t="s">
        <v>261</v>
      </c>
      <c r="B22" s="29">
        <v>13</v>
      </c>
      <c r="C22" s="41"/>
      <c r="D22" s="42"/>
    </row>
    <row r="23" spans="1:4" s="1" customFormat="1" ht="18.75" customHeight="1">
      <c r="A23" s="43" t="s">
        <v>262</v>
      </c>
      <c r="B23" s="43"/>
      <c r="C23" s="43"/>
      <c r="D23" s="43"/>
    </row>
  </sheetData>
  <sheetProtection/>
  <mergeCells count="17">
    <mergeCell ref="A1:D1"/>
    <mergeCell ref="A4:D4"/>
    <mergeCell ref="A10:D10"/>
    <mergeCell ref="A11:D11"/>
    <mergeCell ref="A12:B12"/>
    <mergeCell ref="C12:D12"/>
    <mergeCell ref="C13:D13"/>
    <mergeCell ref="C14:D14"/>
    <mergeCell ref="A15:D15"/>
    <mergeCell ref="C16:D16"/>
    <mergeCell ref="C17:D17"/>
    <mergeCell ref="C18:D18"/>
    <mergeCell ref="C19:D19"/>
    <mergeCell ref="C20:D20"/>
    <mergeCell ref="C21:D21"/>
    <mergeCell ref="C22:D22"/>
    <mergeCell ref="A23:D2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lenovo</cp:lastModifiedBy>
  <cp:lastPrinted>2018-07-16T09:18:58Z</cp:lastPrinted>
  <dcterms:created xsi:type="dcterms:W3CDTF">1996-12-17T01:32:42Z</dcterms:created>
  <dcterms:modified xsi:type="dcterms:W3CDTF">2018-08-06T07:30:48Z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