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<sst xmlns="http://schemas.openxmlformats.org/spreadsheetml/2006/main" count="77" uniqueCount="68">
  <si>
    <t>2021年大同市本级一般公共预算(基本)支出决算经济分类表</t>
  </si>
  <si>
    <t>录入04表</t>
  </si>
  <si>
    <t>单位:万元</t>
  </si>
  <si>
    <t>科目编码</t>
  </si>
  <si>
    <t>科目名称</t>
  </si>
  <si>
    <t>一般公共预算支出</t>
  </si>
  <si>
    <t>一般公共预算基本支出</t>
  </si>
  <si>
    <t>财政拨款列支数</t>
  </si>
  <si>
    <t>财政权责发生制列支数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</si>
  <si>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</si>
  <si>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</si>
  <si>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</si>
  <si>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</si>
  <si>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</si>
  <si>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</si>
  <si>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</si>
  <si>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</si>
  <si>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</si>
  <si>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</si>
  <si>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</si>
  <si>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</si>
  <si>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</si>
  <si>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</si>
  <si>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</si>
  <si>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</si>
  <si>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</si>
  <si>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</si>
  <si>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</si>
  <si>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</si>
  <si>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</si>
  <si>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</si>
  <si>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</si>
  <si>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</si>
  <si>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</si>
  <si>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</si>
  <si>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</si>
  <si>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</si>
  <si>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</si>
  <si>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</si>
  <si>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</si>
  <si>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</si>
  <si>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</si>
  <si>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</si>
  <si>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</si>
  <si>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</si>
  <si>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</si>
  <si>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</si>
  <si>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</si>
  <si>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</si>
  <si>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</si>
  <si>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</si>
  <si>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</si>
  <si>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</si>
  <si>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</si>
  <si>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</si>
  <si>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</si>
  <si>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</si>
  <si>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 xml:space="preserve">  对机关事业单位职业年金的补助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</si>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</sst>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2" applyNumberFormat="0" applyFill="0" applyAlignment="0" applyProtection="0"/>
    <xf numFmtId="0" fontId="30" fillId="15" borderId="3" applyNumberFormat="0" applyAlignment="0" applyProtection="0"/>
    <xf numFmtId="0" fontId="31" fillId="0" borderId="0" applyNumberFormat="0" applyFill="0" applyBorder="0" applyAlignment="0" applyProtection="0"/>
    <xf numFmtId="0" fontId="32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0" fillId="21" borderId="6" applyNumberFormat="0" applyFont="0" applyAlignment="0" applyProtection="0"/>
    <xf numFmtId="0" fontId="36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5" fillId="25" borderId="0" applyNumberFormat="0" applyBorder="0" applyAlignment="0" applyProtection="0"/>
    <xf numFmtId="0" fontId="39" fillId="0" borderId="8" applyNumberFormat="0" applyFill="0" applyAlignment="0" applyProtection="0"/>
    <xf numFmtId="0" fontId="25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0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left" vertical="center"/>
      <protection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3" fontId="4" fillId="34" borderId="12" xfId="0" applyNumberFormat="1" applyFont="1" applyFill="1" applyBorder="1" applyAlignment="1" applyProtection="1">
      <alignment horizontal="right" vertical="center"/>
      <protection/>
    </xf>
    <xf numFmtId="0" fontId="5" fillId="33" borderId="9" xfId="0" applyNumberFormat="1" applyFont="1" applyFill="1" applyBorder="1" applyAlignment="1" applyProtection="1">
      <alignment horizontal="left" vertical="center"/>
      <protection/>
    </xf>
    <xf numFmtId="3" fontId="4" fillId="34" borderId="9" xfId="0" applyNumberFormat="1" applyFont="1" applyFill="1" applyBorder="1" applyAlignment="1" applyProtection="1">
      <alignment horizontal="right" vertical="center"/>
      <protection/>
    </xf>
    <xf numFmtId="3" fontId="4" fillId="35" borderId="9" xfId="0" applyNumberFormat="1" applyFont="1" applyFill="1" applyBorder="1" applyAlignment="1" applyProtection="1">
      <alignment horizontal="right" vertical="center"/>
      <protection/>
    </xf>
    <xf numFmtId="3" fontId="4" fillId="35" borderId="10" xfId="0" applyNumberFormat="1" applyFont="1" applyFill="1" applyBorder="1" applyAlignment="1" applyProtection="1">
      <alignment horizontal="right" vertical="center"/>
      <protection/>
    </xf>
    <xf numFmtId="3" fontId="4" fillId="34" borderId="13" xfId="0" applyNumberFormat="1" applyFont="1" applyFill="1" applyBorder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3" fontId="4" fillId="35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right" vertical="center"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NumberFormat="1" applyFont="1" applyFill="1" applyBorder="1" applyAlignment="1" applyProtection="1">
      <alignment horizontal="center" vertical="center" wrapText="1"/>
      <protection/>
    </xf>
    <xf numFmtId="0" fontId="5" fillId="33" borderId="17" xfId="0" applyNumberFormat="1" applyFont="1" applyFill="1" applyBorder="1" applyAlignment="1" applyProtection="1">
      <alignment horizontal="center" vertical="center" wrapText="1"/>
      <protection/>
    </xf>
    <xf numFmtId="3" fontId="4" fillId="34" borderId="14" xfId="0" applyNumberFormat="1" applyFont="1" applyFill="1" applyBorder="1" applyAlignment="1" applyProtection="1">
      <alignment horizontal="right" vertical="center"/>
      <protection/>
    </xf>
    <xf numFmtId="3" fontId="4" fillId="35" borderId="12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SheetLayoutView="100" workbookViewId="0" topLeftCell="A1">
      <selection activeCell="A1" sqref="A1:H1"/>
    </sheetView>
  </sheetViews>
  <sheetFormatPr defaultColWidth="12.140625" defaultRowHeight="15" customHeight="1"/>
  <cols>
    <col min="1" max="1" width="8.7109375" style="1" customWidth="1"/>
    <col min="2" max="2" width="35.421875" style="1" customWidth="1"/>
    <col min="3" max="3" width="15.28125" style="1" customWidth="1"/>
    <col min="4" max="8" width="14.57421875" style="1" customWidth="1"/>
    <col min="9" max="16384" width="12.140625" style="1" customWidth="1"/>
  </cols>
  <sheetData>
    <row r="1" spans="1:8" s="1" customFormat="1" ht="42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16.5" customHeight="1">
      <c r="A2" s="4"/>
      <c r="B2" s="4"/>
      <c r="C2" s="4"/>
      <c r="D2" s="4"/>
      <c r="E2" s="4"/>
      <c r="F2" s="4"/>
      <c r="G2" s="4"/>
      <c r="H2" s="18" t="s">
        <v>1</v>
      </c>
    </row>
    <row r="3" spans="1:8" s="1" customFormat="1" ht="16.5" customHeight="1">
      <c r="A3" s="4"/>
      <c r="B3" s="4"/>
      <c r="C3" s="4"/>
      <c r="D3" s="4"/>
      <c r="E3" s="4"/>
      <c r="F3" s="4"/>
      <c r="G3" s="4"/>
      <c r="H3" s="18" t="s">
        <v>2</v>
      </c>
    </row>
    <row r="4" spans="1:8" s="2" customFormat="1" ht="17.25" customHeight="1">
      <c r="A4" s="5" t="s">
        <v>3</v>
      </c>
      <c r="B4" s="6" t="s">
        <v>4</v>
      </c>
      <c r="C4" s="6" t="s">
        <v>5</v>
      </c>
      <c r="D4" s="7"/>
      <c r="E4" s="19"/>
      <c r="F4" s="6" t="s">
        <v>6</v>
      </c>
      <c r="G4" s="7"/>
      <c r="H4" s="20"/>
    </row>
    <row r="5" spans="1:8" s="2" customFormat="1" ht="35.25" customHeight="1">
      <c r="A5" s="5"/>
      <c r="B5" s="6"/>
      <c r="C5" s="6"/>
      <c r="D5" s="6" t="s">
        <v>7</v>
      </c>
      <c r="E5" s="21" t="s">
        <v>8</v>
      </c>
      <c r="F5" s="6"/>
      <c r="G5" s="5" t="s">
        <v>7</v>
      </c>
      <c r="H5" s="22" t="s">
        <v>8</v>
      </c>
    </row>
    <row r="6" spans="1:8" s="1" customFormat="1" ht="17.25" customHeight="1">
      <c r="A6" s="8"/>
      <c r="B6" s="9" t="s">
        <v>5</v>
      </c>
      <c r="C6" s="10">
        <f aca="true" t="shared" si="0" ref="C6:F6">C7+C12+C23+C31+C38+C42+C45+C49+C52+C58+C62+C67</f>
        <v>1306374</v>
      </c>
      <c r="D6" s="10">
        <f t="shared" si="0"/>
        <v>1306374</v>
      </c>
      <c r="E6" s="10">
        <f t="shared" si="0"/>
        <v>0</v>
      </c>
      <c r="F6" s="10">
        <f t="shared" si="0"/>
        <v>356014</v>
      </c>
      <c r="G6" s="10">
        <f>SUM(G7,G12,G23,G31,G38,G42,G45,G49,G52,G58,G62,G67)</f>
        <v>356014</v>
      </c>
      <c r="H6" s="12">
        <f>SUM(H7,H12,H23,H31,H38,H42,H45,H49,H52,H58,H62,H67)</f>
        <v>0</v>
      </c>
    </row>
    <row r="7" spans="1:8" s="1" customFormat="1" ht="16.5" customHeight="1">
      <c r="A7" s="8">
        <v>501</v>
      </c>
      <c r="B7" s="11" t="s">
        <v>9</v>
      </c>
      <c r="C7" s="12">
        <f aca="true" t="shared" si="1" ref="C7:H7">SUM(C8:C11)</f>
        <v>117455</v>
      </c>
      <c r="D7" s="12">
        <f t="shared" si="1"/>
        <v>117455</v>
      </c>
      <c r="E7" s="12">
        <f t="shared" si="1"/>
        <v>0</v>
      </c>
      <c r="F7" s="12">
        <f t="shared" si="1"/>
        <v>104825</v>
      </c>
      <c r="G7" s="12">
        <f t="shared" si="1"/>
        <v>104825</v>
      </c>
      <c r="H7" s="12">
        <f t="shared" si="1"/>
        <v>0</v>
      </c>
    </row>
    <row r="8" spans="1:8" s="1" customFormat="1" ht="16.5" customHeight="1">
      <c r="A8" s="8">
        <v>50101</v>
      </c>
      <c r="B8" s="8" t="s">
        <v>10</v>
      </c>
      <c r="C8" s="12">
        <f aca="true" t="shared" si="2" ref="C8:C11">D8+E8</f>
        <v>84079</v>
      </c>
      <c r="D8" s="13">
        <v>84079</v>
      </c>
      <c r="E8" s="13">
        <v>0</v>
      </c>
      <c r="F8" s="12">
        <f aca="true" t="shared" si="3" ref="F8:F11">G8+H8</f>
        <v>77546</v>
      </c>
      <c r="G8" s="13">
        <v>77546</v>
      </c>
      <c r="H8" s="13">
        <v>0</v>
      </c>
    </row>
    <row r="9" spans="1:8" s="1" customFormat="1" ht="16.5" customHeight="1">
      <c r="A9" s="8">
        <v>50102</v>
      </c>
      <c r="B9" s="8" t="s">
        <v>11</v>
      </c>
      <c r="C9" s="12">
        <f t="shared" si="2"/>
        <v>18779</v>
      </c>
      <c r="D9" s="13">
        <v>18779</v>
      </c>
      <c r="E9" s="13">
        <v>0</v>
      </c>
      <c r="F9" s="12">
        <f t="shared" si="3"/>
        <v>18459</v>
      </c>
      <c r="G9" s="13">
        <v>18459</v>
      </c>
      <c r="H9" s="13">
        <v>0</v>
      </c>
    </row>
    <row r="10" spans="1:8" s="1" customFormat="1" ht="16.5" customHeight="1">
      <c r="A10" s="8">
        <v>50103</v>
      </c>
      <c r="B10" s="8" t="s">
        <v>12</v>
      </c>
      <c r="C10" s="12">
        <f t="shared" si="2"/>
        <v>8808</v>
      </c>
      <c r="D10" s="13">
        <v>8808</v>
      </c>
      <c r="E10" s="13">
        <v>0</v>
      </c>
      <c r="F10" s="12">
        <f t="shared" si="3"/>
        <v>8714</v>
      </c>
      <c r="G10" s="13">
        <v>8714</v>
      </c>
      <c r="H10" s="13">
        <v>0</v>
      </c>
    </row>
    <row r="11" spans="1:8" s="1" customFormat="1" ht="16.5" customHeight="1">
      <c r="A11" s="8">
        <v>50199</v>
      </c>
      <c r="B11" s="8" t="s">
        <v>13</v>
      </c>
      <c r="C11" s="12">
        <f t="shared" si="2"/>
        <v>5789</v>
      </c>
      <c r="D11" s="13">
        <v>5789</v>
      </c>
      <c r="E11" s="13">
        <v>0</v>
      </c>
      <c r="F11" s="12">
        <f t="shared" si="3"/>
        <v>106</v>
      </c>
      <c r="G11" s="13">
        <v>106</v>
      </c>
      <c r="H11" s="13">
        <v>0</v>
      </c>
    </row>
    <row r="12" spans="1:8" s="1" customFormat="1" ht="16.5" customHeight="1">
      <c r="A12" s="8">
        <v>502</v>
      </c>
      <c r="B12" s="11" t="s">
        <v>14</v>
      </c>
      <c r="C12" s="12">
        <f aca="true" t="shared" si="4" ref="C12:H12">SUM(C13:C22)</f>
        <v>138722</v>
      </c>
      <c r="D12" s="12">
        <f t="shared" si="4"/>
        <v>138722</v>
      </c>
      <c r="E12" s="12">
        <f t="shared" si="4"/>
        <v>0</v>
      </c>
      <c r="F12" s="12">
        <f t="shared" si="4"/>
        <v>24123</v>
      </c>
      <c r="G12" s="12">
        <f t="shared" si="4"/>
        <v>24123</v>
      </c>
      <c r="H12" s="12">
        <f t="shared" si="4"/>
        <v>0</v>
      </c>
    </row>
    <row r="13" spans="1:8" s="1" customFormat="1" ht="16.5" customHeight="1">
      <c r="A13" s="8">
        <v>50201</v>
      </c>
      <c r="B13" s="8" t="s">
        <v>15</v>
      </c>
      <c r="C13" s="12">
        <f aca="true" t="shared" si="5" ref="C13:C22">D13+E13</f>
        <v>30752</v>
      </c>
      <c r="D13" s="13">
        <v>30752</v>
      </c>
      <c r="E13" s="13">
        <v>0</v>
      </c>
      <c r="F13" s="12">
        <f aca="true" t="shared" si="6" ref="F13:F22">G13+H13</f>
        <v>17077</v>
      </c>
      <c r="G13" s="13">
        <v>17077</v>
      </c>
      <c r="H13" s="13">
        <v>0</v>
      </c>
    </row>
    <row r="14" spans="1:8" s="1" customFormat="1" ht="16.5" customHeight="1">
      <c r="A14" s="8">
        <v>50202</v>
      </c>
      <c r="B14" s="8" t="s">
        <v>16</v>
      </c>
      <c r="C14" s="12">
        <f t="shared" si="5"/>
        <v>734</v>
      </c>
      <c r="D14" s="13">
        <v>734</v>
      </c>
      <c r="E14" s="13">
        <v>0</v>
      </c>
      <c r="F14" s="12">
        <f t="shared" si="6"/>
        <v>3</v>
      </c>
      <c r="G14" s="13">
        <v>3</v>
      </c>
      <c r="H14" s="13">
        <v>0</v>
      </c>
    </row>
    <row r="15" spans="1:8" s="1" customFormat="1" ht="16.5" customHeight="1">
      <c r="A15" s="8">
        <v>50203</v>
      </c>
      <c r="B15" s="8" t="s">
        <v>17</v>
      </c>
      <c r="C15" s="12">
        <f t="shared" si="5"/>
        <v>2665</v>
      </c>
      <c r="D15" s="13">
        <v>2665</v>
      </c>
      <c r="E15" s="13">
        <v>0</v>
      </c>
      <c r="F15" s="12">
        <f t="shared" si="6"/>
        <v>38</v>
      </c>
      <c r="G15" s="13">
        <v>38</v>
      </c>
      <c r="H15" s="13">
        <v>0</v>
      </c>
    </row>
    <row r="16" spans="1:8" s="1" customFormat="1" ht="16.5" customHeight="1">
      <c r="A16" s="8">
        <v>50204</v>
      </c>
      <c r="B16" s="8" t="s">
        <v>18</v>
      </c>
      <c r="C16" s="12">
        <f t="shared" si="5"/>
        <v>2606</v>
      </c>
      <c r="D16" s="13">
        <v>2606</v>
      </c>
      <c r="E16" s="13">
        <v>0</v>
      </c>
      <c r="F16" s="12">
        <f t="shared" si="6"/>
        <v>822</v>
      </c>
      <c r="G16" s="13">
        <v>822</v>
      </c>
      <c r="H16" s="13">
        <v>0</v>
      </c>
    </row>
    <row r="17" spans="1:8" s="1" customFormat="1" ht="16.5" customHeight="1">
      <c r="A17" s="8">
        <v>50205</v>
      </c>
      <c r="B17" s="8" t="s">
        <v>19</v>
      </c>
      <c r="C17" s="12">
        <f t="shared" si="5"/>
        <v>45490</v>
      </c>
      <c r="D17" s="13">
        <v>45490</v>
      </c>
      <c r="E17" s="13">
        <v>0</v>
      </c>
      <c r="F17" s="12">
        <f t="shared" si="6"/>
        <v>1264</v>
      </c>
      <c r="G17" s="13">
        <v>1264</v>
      </c>
      <c r="H17" s="13">
        <v>0</v>
      </c>
    </row>
    <row r="18" spans="1:8" s="1" customFormat="1" ht="16.5" customHeight="1">
      <c r="A18" s="8">
        <v>50206</v>
      </c>
      <c r="B18" s="8" t="s">
        <v>20</v>
      </c>
      <c r="C18" s="12">
        <f t="shared" si="5"/>
        <v>559</v>
      </c>
      <c r="D18" s="13">
        <v>559</v>
      </c>
      <c r="E18" s="13">
        <v>0</v>
      </c>
      <c r="F18" s="12">
        <f t="shared" si="6"/>
        <v>12</v>
      </c>
      <c r="G18" s="13">
        <v>12</v>
      </c>
      <c r="H18" s="13">
        <v>0</v>
      </c>
    </row>
    <row r="19" spans="1:8" s="1" customFormat="1" ht="16.5" customHeight="1">
      <c r="A19" s="8">
        <v>50207</v>
      </c>
      <c r="B19" s="8" t="s">
        <v>21</v>
      </c>
      <c r="C19" s="12">
        <f t="shared" si="5"/>
        <v>0</v>
      </c>
      <c r="D19" s="13">
        <v>0</v>
      </c>
      <c r="E19" s="13">
        <v>0</v>
      </c>
      <c r="F19" s="12">
        <f t="shared" si="6"/>
        <v>0</v>
      </c>
      <c r="G19" s="13">
        <v>0</v>
      </c>
      <c r="H19" s="13">
        <v>0</v>
      </c>
    </row>
    <row r="20" spans="1:8" s="1" customFormat="1" ht="16.5" customHeight="1">
      <c r="A20" s="8">
        <v>50208</v>
      </c>
      <c r="B20" s="8" t="s">
        <v>22</v>
      </c>
      <c r="C20" s="12">
        <f t="shared" si="5"/>
        <v>1587</v>
      </c>
      <c r="D20" s="13">
        <v>1587</v>
      </c>
      <c r="E20" s="13">
        <v>0</v>
      </c>
      <c r="F20" s="12">
        <f t="shared" si="6"/>
        <v>1570</v>
      </c>
      <c r="G20" s="13">
        <v>1570</v>
      </c>
      <c r="H20" s="13">
        <v>0</v>
      </c>
    </row>
    <row r="21" spans="1:8" s="1" customFormat="1" ht="16.5" customHeight="1">
      <c r="A21" s="8">
        <v>50209</v>
      </c>
      <c r="B21" s="8" t="s">
        <v>23</v>
      </c>
      <c r="C21" s="12">
        <f t="shared" si="5"/>
        <v>3445</v>
      </c>
      <c r="D21" s="13">
        <v>3445</v>
      </c>
      <c r="E21" s="13">
        <v>0</v>
      </c>
      <c r="F21" s="12">
        <f t="shared" si="6"/>
        <v>969</v>
      </c>
      <c r="G21" s="13">
        <v>969</v>
      </c>
      <c r="H21" s="13">
        <v>0</v>
      </c>
    </row>
    <row r="22" spans="1:8" s="1" customFormat="1" ht="16.5" customHeight="1">
      <c r="A22" s="8">
        <v>50299</v>
      </c>
      <c r="B22" s="8" t="s">
        <v>24</v>
      </c>
      <c r="C22" s="12">
        <f t="shared" si="5"/>
        <v>50884</v>
      </c>
      <c r="D22" s="13">
        <v>50884</v>
      </c>
      <c r="E22" s="13">
        <v>0</v>
      </c>
      <c r="F22" s="12">
        <f t="shared" si="6"/>
        <v>2368</v>
      </c>
      <c r="G22" s="13">
        <v>2368</v>
      </c>
      <c r="H22" s="13">
        <v>0</v>
      </c>
    </row>
    <row r="23" spans="1:8" s="1" customFormat="1" ht="16.5" customHeight="1">
      <c r="A23" s="8">
        <v>503</v>
      </c>
      <c r="B23" s="11" t="s">
        <v>25</v>
      </c>
      <c r="C23" s="12">
        <f aca="true" t="shared" si="7" ref="C23:H23">SUM(C24:C30)</f>
        <v>50812</v>
      </c>
      <c r="D23" s="12">
        <f t="shared" si="7"/>
        <v>50812</v>
      </c>
      <c r="E23" s="12">
        <f t="shared" si="7"/>
        <v>0</v>
      </c>
      <c r="F23" s="12">
        <f t="shared" si="7"/>
        <v>564</v>
      </c>
      <c r="G23" s="12">
        <f t="shared" si="7"/>
        <v>564</v>
      </c>
      <c r="H23" s="12">
        <f t="shared" si="7"/>
        <v>0</v>
      </c>
    </row>
    <row r="24" spans="1:8" s="1" customFormat="1" ht="16.5" customHeight="1">
      <c r="A24" s="8">
        <v>50301</v>
      </c>
      <c r="B24" s="8" t="s">
        <v>26</v>
      </c>
      <c r="C24" s="12">
        <f aca="true" t="shared" si="8" ref="C24:C30">D24+E24</f>
        <v>27142</v>
      </c>
      <c r="D24" s="13">
        <v>27142</v>
      </c>
      <c r="E24" s="13">
        <v>0</v>
      </c>
      <c r="F24" s="12">
        <f aca="true" t="shared" si="9" ref="F24:F30">G24+H24</f>
        <v>0</v>
      </c>
      <c r="G24" s="13">
        <v>0</v>
      </c>
      <c r="H24" s="13">
        <v>0</v>
      </c>
    </row>
    <row r="25" spans="1:8" s="1" customFormat="1" ht="16.5" customHeight="1">
      <c r="A25" s="8">
        <v>50302</v>
      </c>
      <c r="B25" s="8" t="s">
        <v>27</v>
      </c>
      <c r="C25" s="12">
        <f t="shared" si="8"/>
        <v>598</v>
      </c>
      <c r="D25" s="13">
        <v>598</v>
      </c>
      <c r="E25" s="13">
        <v>0</v>
      </c>
      <c r="F25" s="12">
        <f t="shared" si="9"/>
        <v>0</v>
      </c>
      <c r="G25" s="13">
        <v>0</v>
      </c>
      <c r="H25" s="13">
        <v>0</v>
      </c>
    </row>
    <row r="26" spans="1:8" s="1" customFormat="1" ht="16.5" customHeight="1">
      <c r="A26" s="8">
        <v>50303</v>
      </c>
      <c r="B26" s="8" t="s">
        <v>28</v>
      </c>
      <c r="C26" s="12">
        <f t="shared" si="8"/>
        <v>390</v>
      </c>
      <c r="D26" s="13">
        <v>390</v>
      </c>
      <c r="E26" s="13">
        <v>0</v>
      </c>
      <c r="F26" s="12">
        <f t="shared" si="9"/>
        <v>0</v>
      </c>
      <c r="G26" s="13">
        <v>0</v>
      </c>
      <c r="H26" s="13">
        <v>0</v>
      </c>
    </row>
    <row r="27" spans="1:8" s="1" customFormat="1" ht="17.25" customHeight="1">
      <c r="A27" s="8">
        <v>50305</v>
      </c>
      <c r="B27" s="8" t="s">
        <v>29</v>
      </c>
      <c r="C27" s="12">
        <f t="shared" si="8"/>
        <v>331</v>
      </c>
      <c r="D27" s="13">
        <v>331</v>
      </c>
      <c r="E27" s="13">
        <v>0</v>
      </c>
      <c r="F27" s="12">
        <f t="shared" si="9"/>
        <v>0</v>
      </c>
      <c r="G27" s="13">
        <v>0</v>
      </c>
      <c r="H27" s="13">
        <v>0</v>
      </c>
    </row>
    <row r="28" spans="1:8" s="1" customFormat="1" ht="16.5" customHeight="1">
      <c r="A28" s="8">
        <v>50306</v>
      </c>
      <c r="B28" s="8" t="s">
        <v>30</v>
      </c>
      <c r="C28" s="12">
        <f t="shared" si="8"/>
        <v>12529</v>
      </c>
      <c r="D28" s="13">
        <v>12529</v>
      </c>
      <c r="E28" s="13">
        <v>0</v>
      </c>
      <c r="F28" s="12">
        <f t="shared" si="9"/>
        <v>564</v>
      </c>
      <c r="G28" s="13">
        <v>564</v>
      </c>
      <c r="H28" s="13">
        <v>0</v>
      </c>
    </row>
    <row r="29" spans="1:8" s="1" customFormat="1" ht="16.5" customHeight="1">
      <c r="A29" s="8">
        <v>50307</v>
      </c>
      <c r="B29" s="8" t="s">
        <v>31</v>
      </c>
      <c r="C29" s="12">
        <f t="shared" si="8"/>
        <v>336</v>
      </c>
      <c r="D29" s="13">
        <v>336</v>
      </c>
      <c r="E29" s="13">
        <v>0</v>
      </c>
      <c r="F29" s="12">
        <f t="shared" si="9"/>
        <v>0</v>
      </c>
      <c r="G29" s="13">
        <v>0</v>
      </c>
      <c r="H29" s="13">
        <v>0</v>
      </c>
    </row>
    <row r="30" spans="1:8" s="1" customFormat="1" ht="16.5" customHeight="1">
      <c r="A30" s="8">
        <v>50399</v>
      </c>
      <c r="B30" s="8" t="s">
        <v>32</v>
      </c>
      <c r="C30" s="12">
        <f t="shared" si="8"/>
        <v>9486</v>
      </c>
      <c r="D30" s="13">
        <v>9486</v>
      </c>
      <c r="E30" s="13">
        <v>0</v>
      </c>
      <c r="F30" s="12">
        <f t="shared" si="9"/>
        <v>0</v>
      </c>
      <c r="G30" s="13">
        <v>0</v>
      </c>
      <c r="H30" s="13">
        <v>0</v>
      </c>
    </row>
    <row r="31" spans="1:8" s="1" customFormat="1" ht="16.5" customHeight="1">
      <c r="A31" s="8">
        <v>504</v>
      </c>
      <c r="B31" s="11" t="s">
        <v>33</v>
      </c>
      <c r="C31" s="12">
        <f aca="true" t="shared" si="10" ref="C31:H31">SUM(C32:C37)</f>
        <v>115078</v>
      </c>
      <c r="D31" s="12">
        <f t="shared" si="10"/>
        <v>115078</v>
      </c>
      <c r="E31" s="12">
        <f t="shared" si="10"/>
        <v>0</v>
      </c>
      <c r="F31" s="12">
        <f t="shared" si="10"/>
        <v>0</v>
      </c>
      <c r="G31" s="12">
        <f t="shared" si="10"/>
        <v>0</v>
      </c>
      <c r="H31" s="12">
        <f t="shared" si="10"/>
        <v>0</v>
      </c>
    </row>
    <row r="32" spans="1:8" s="1" customFormat="1" ht="16.5" customHeight="1">
      <c r="A32" s="8">
        <v>50401</v>
      </c>
      <c r="B32" s="8" t="s">
        <v>26</v>
      </c>
      <c r="C32" s="12">
        <f aca="true" t="shared" si="11" ref="C32:C37">D32+E32</f>
        <v>2059</v>
      </c>
      <c r="D32" s="13">
        <v>2059</v>
      </c>
      <c r="E32" s="13">
        <v>0</v>
      </c>
      <c r="F32" s="12">
        <f aca="true" t="shared" si="12" ref="F32:F37">G32+H32</f>
        <v>0</v>
      </c>
      <c r="G32" s="13">
        <v>0</v>
      </c>
      <c r="H32" s="13">
        <v>0</v>
      </c>
    </row>
    <row r="33" spans="1:8" s="1" customFormat="1" ht="16.5" customHeight="1">
      <c r="A33" s="8">
        <v>50402</v>
      </c>
      <c r="B33" s="8" t="s">
        <v>27</v>
      </c>
      <c r="C33" s="12">
        <f t="shared" si="11"/>
        <v>109774</v>
      </c>
      <c r="D33" s="13">
        <v>109774</v>
      </c>
      <c r="E33" s="13">
        <v>0</v>
      </c>
      <c r="F33" s="12">
        <f t="shared" si="12"/>
        <v>0</v>
      </c>
      <c r="G33" s="13">
        <v>0</v>
      </c>
      <c r="H33" s="13">
        <v>0</v>
      </c>
    </row>
    <row r="34" spans="1:8" s="1" customFormat="1" ht="16.5" customHeight="1">
      <c r="A34" s="8">
        <v>50403</v>
      </c>
      <c r="B34" s="8" t="s">
        <v>28</v>
      </c>
      <c r="C34" s="12">
        <f t="shared" si="11"/>
        <v>0</v>
      </c>
      <c r="D34" s="13">
        <v>0</v>
      </c>
      <c r="E34" s="13">
        <v>0</v>
      </c>
      <c r="F34" s="12">
        <f t="shared" si="12"/>
        <v>0</v>
      </c>
      <c r="G34" s="13">
        <v>0</v>
      </c>
      <c r="H34" s="13">
        <v>0</v>
      </c>
    </row>
    <row r="35" spans="1:8" s="1" customFormat="1" ht="16.5" customHeight="1">
      <c r="A35" s="8">
        <v>50404</v>
      </c>
      <c r="B35" s="8" t="s">
        <v>30</v>
      </c>
      <c r="C35" s="12">
        <f t="shared" si="11"/>
        <v>3135</v>
      </c>
      <c r="D35" s="13">
        <v>3135</v>
      </c>
      <c r="E35" s="13">
        <v>0</v>
      </c>
      <c r="F35" s="12">
        <f t="shared" si="12"/>
        <v>0</v>
      </c>
      <c r="G35" s="13">
        <v>0</v>
      </c>
      <c r="H35" s="13">
        <v>0</v>
      </c>
    </row>
    <row r="36" spans="1:8" s="1" customFormat="1" ht="16.5" customHeight="1">
      <c r="A36" s="8">
        <v>50405</v>
      </c>
      <c r="B36" s="8" t="s">
        <v>31</v>
      </c>
      <c r="C36" s="12">
        <f t="shared" si="11"/>
        <v>104</v>
      </c>
      <c r="D36" s="13">
        <v>104</v>
      </c>
      <c r="E36" s="13">
        <v>0</v>
      </c>
      <c r="F36" s="12">
        <f t="shared" si="12"/>
        <v>0</v>
      </c>
      <c r="G36" s="13">
        <v>0</v>
      </c>
      <c r="H36" s="13">
        <v>0</v>
      </c>
    </row>
    <row r="37" spans="1:8" s="1" customFormat="1" ht="17.25" customHeight="1">
      <c r="A37" s="8">
        <v>50499</v>
      </c>
      <c r="B37" s="8" t="s">
        <v>32</v>
      </c>
      <c r="C37" s="12">
        <f t="shared" si="11"/>
        <v>6</v>
      </c>
      <c r="D37" s="13">
        <v>6</v>
      </c>
      <c r="E37" s="13">
        <v>0</v>
      </c>
      <c r="F37" s="12">
        <f t="shared" si="12"/>
        <v>0</v>
      </c>
      <c r="G37" s="13">
        <v>0</v>
      </c>
      <c r="H37" s="13">
        <v>0</v>
      </c>
    </row>
    <row r="38" spans="1:8" s="1" customFormat="1" ht="16.5" customHeight="1">
      <c r="A38" s="8">
        <v>505</v>
      </c>
      <c r="B38" s="11" t="s">
        <v>34</v>
      </c>
      <c r="C38" s="12">
        <f aca="true" t="shared" si="13" ref="C38:H38">SUM(C39:C41)</f>
        <v>295041</v>
      </c>
      <c r="D38" s="12">
        <f t="shared" si="13"/>
        <v>295041</v>
      </c>
      <c r="E38" s="12">
        <f t="shared" si="13"/>
        <v>0</v>
      </c>
      <c r="F38" s="12">
        <f t="shared" si="13"/>
        <v>186084</v>
      </c>
      <c r="G38" s="12">
        <f t="shared" si="13"/>
        <v>186084</v>
      </c>
      <c r="H38" s="12">
        <f t="shared" si="13"/>
        <v>0</v>
      </c>
    </row>
    <row r="39" spans="1:8" s="1" customFormat="1" ht="16.5" customHeight="1">
      <c r="A39" s="8">
        <v>50501</v>
      </c>
      <c r="B39" s="8" t="s">
        <v>35</v>
      </c>
      <c r="C39" s="12">
        <f aca="true" t="shared" si="14" ref="C39:C41">D39+E39</f>
        <v>186296</v>
      </c>
      <c r="D39" s="13">
        <v>186296</v>
      </c>
      <c r="E39" s="13">
        <v>0</v>
      </c>
      <c r="F39" s="12">
        <f aca="true" t="shared" si="15" ref="F39:F41">G39+H39</f>
        <v>170892</v>
      </c>
      <c r="G39" s="13">
        <v>170892</v>
      </c>
      <c r="H39" s="13">
        <v>0</v>
      </c>
    </row>
    <row r="40" spans="1:8" s="1" customFormat="1" ht="16.5" customHeight="1">
      <c r="A40" s="8">
        <v>50502</v>
      </c>
      <c r="B40" s="8" t="s">
        <v>36</v>
      </c>
      <c r="C40" s="12">
        <f t="shared" si="14"/>
        <v>107532</v>
      </c>
      <c r="D40" s="13">
        <v>107532</v>
      </c>
      <c r="E40" s="13">
        <v>0</v>
      </c>
      <c r="F40" s="12">
        <f t="shared" si="15"/>
        <v>15164</v>
      </c>
      <c r="G40" s="13">
        <v>15164</v>
      </c>
      <c r="H40" s="13">
        <v>0</v>
      </c>
    </row>
    <row r="41" spans="1:8" s="1" customFormat="1" ht="16.5" customHeight="1">
      <c r="A41" s="8">
        <v>50599</v>
      </c>
      <c r="B41" s="8" t="s">
        <v>37</v>
      </c>
      <c r="C41" s="12">
        <f t="shared" si="14"/>
        <v>1213</v>
      </c>
      <c r="D41" s="13">
        <v>1213</v>
      </c>
      <c r="E41" s="13">
        <v>0</v>
      </c>
      <c r="F41" s="12">
        <f t="shared" si="15"/>
        <v>28</v>
      </c>
      <c r="G41" s="13">
        <v>28</v>
      </c>
      <c r="H41" s="13">
        <v>0</v>
      </c>
    </row>
    <row r="42" spans="1:8" s="1" customFormat="1" ht="16.5" customHeight="1">
      <c r="A42" s="8">
        <v>506</v>
      </c>
      <c r="B42" s="11" t="s">
        <v>38</v>
      </c>
      <c r="C42" s="12">
        <f aca="true" t="shared" si="16" ref="C42:H42">SUM(C43:C44)</f>
        <v>79435</v>
      </c>
      <c r="D42" s="12">
        <f t="shared" si="16"/>
        <v>79435</v>
      </c>
      <c r="E42" s="12">
        <f t="shared" si="16"/>
        <v>0</v>
      </c>
      <c r="F42" s="12">
        <f t="shared" si="16"/>
        <v>490</v>
      </c>
      <c r="G42" s="12">
        <f t="shared" si="16"/>
        <v>490</v>
      </c>
      <c r="H42" s="12">
        <f t="shared" si="16"/>
        <v>0</v>
      </c>
    </row>
    <row r="43" spans="1:8" s="1" customFormat="1" ht="16.5" customHeight="1">
      <c r="A43" s="8">
        <v>50601</v>
      </c>
      <c r="B43" s="8" t="s">
        <v>39</v>
      </c>
      <c r="C43" s="12">
        <f aca="true" t="shared" si="17" ref="C43:C48">D43+E43</f>
        <v>61186</v>
      </c>
      <c r="D43" s="13">
        <v>61186</v>
      </c>
      <c r="E43" s="13">
        <v>0</v>
      </c>
      <c r="F43" s="12">
        <f aca="true" t="shared" si="18" ref="F43:F48">G43+H43</f>
        <v>490</v>
      </c>
      <c r="G43" s="13">
        <v>490</v>
      </c>
      <c r="H43" s="13">
        <v>0</v>
      </c>
    </row>
    <row r="44" spans="1:8" s="1" customFormat="1" ht="16.5" customHeight="1">
      <c r="A44" s="8">
        <v>50602</v>
      </c>
      <c r="B44" s="8" t="s">
        <v>40</v>
      </c>
      <c r="C44" s="12">
        <f t="shared" si="17"/>
        <v>18249</v>
      </c>
      <c r="D44" s="13">
        <v>18249</v>
      </c>
      <c r="E44" s="13">
        <v>0</v>
      </c>
      <c r="F44" s="12">
        <f t="shared" si="18"/>
        <v>0</v>
      </c>
      <c r="G44" s="13">
        <v>0</v>
      </c>
      <c r="H44" s="13">
        <v>0</v>
      </c>
    </row>
    <row r="45" spans="1:8" s="1" customFormat="1" ht="16.5" customHeight="1">
      <c r="A45" s="8">
        <v>507</v>
      </c>
      <c r="B45" s="11" t="s">
        <v>41</v>
      </c>
      <c r="C45" s="12">
        <f aca="true" t="shared" si="19" ref="C45:H45">SUM(C46:C48)</f>
        <v>65681</v>
      </c>
      <c r="D45" s="12">
        <f t="shared" si="19"/>
        <v>65681</v>
      </c>
      <c r="E45" s="12">
        <f t="shared" si="19"/>
        <v>0</v>
      </c>
      <c r="F45" s="12">
        <f t="shared" si="19"/>
        <v>12</v>
      </c>
      <c r="G45" s="12">
        <f t="shared" si="19"/>
        <v>12</v>
      </c>
      <c r="H45" s="12">
        <f t="shared" si="19"/>
        <v>0</v>
      </c>
    </row>
    <row r="46" spans="1:8" s="1" customFormat="1" ht="16.5" customHeight="1">
      <c r="A46" s="8">
        <v>50701</v>
      </c>
      <c r="B46" s="8" t="s">
        <v>42</v>
      </c>
      <c r="C46" s="12">
        <f t="shared" si="17"/>
        <v>186</v>
      </c>
      <c r="D46" s="13">
        <v>186</v>
      </c>
      <c r="E46" s="13">
        <v>0</v>
      </c>
      <c r="F46" s="12">
        <f t="shared" si="18"/>
        <v>0</v>
      </c>
      <c r="G46" s="13">
        <v>0</v>
      </c>
      <c r="H46" s="13">
        <v>0</v>
      </c>
    </row>
    <row r="47" spans="1:8" s="1" customFormat="1" ht="16.5" customHeight="1">
      <c r="A47" s="8">
        <v>50702</v>
      </c>
      <c r="B47" s="8" t="s">
        <v>43</v>
      </c>
      <c r="C47" s="12">
        <f t="shared" si="17"/>
        <v>2996</v>
      </c>
      <c r="D47" s="13">
        <v>2996</v>
      </c>
      <c r="E47" s="13">
        <v>0</v>
      </c>
      <c r="F47" s="12">
        <f t="shared" si="18"/>
        <v>0</v>
      </c>
      <c r="G47" s="13">
        <v>0</v>
      </c>
      <c r="H47" s="13">
        <v>0</v>
      </c>
    </row>
    <row r="48" spans="1:8" s="1" customFormat="1" ht="16.5" customHeight="1">
      <c r="A48" s="8">
        <v>50799</v>
      </c>
      <c r="B48" s="8" t="s">
        <v>44</v>
      </c>
      <c r="C48" s="12">
        <f t="shared" si="17"/>
        <v>62499</v>
      </c>
      <c r="D48" s="13">
        <v>62499</v>
      </c>
      <c r="E48" s="13">
        <v>0</v>
      </c>
      <c r="F48" s="12">
        <f t="shared" si="18"/>
        <v>12</v>
      </c>
      <c r="G48" s="13">
        <v>12</v>
      </c>
      <c r="H48" s="13">
        <v>0</v>
      </c>
    </row>
    <row r="49" spans="1:8" s="1" customFormat="1" ht="16.5" customHeight="1">
      <c r="A49" s="8">
        <v>508</v>
      </c>
      <c r="B49" s="11" t="s">
        <v>45</v>
      </c>
      <c r="C49" s="12">
        <f aca="true" t="shared" si="20" ref="C49:H49">SUM(C50:C51)</f>
        <v>51692</v>
      </c>
      <c r="D49" s="12">
        <f t="shared" si="20"/>
        <v>51692</v>
      </c>
      <c r="E49" s="15">
        <f t="shared" si="20"/>
        <v>0</v>
      </c>
      <c r="F49" s="12">
        <f t="shared" si="20"/>
        <v>0</v>
      </c>
      <c r="G49" s="12">
        <f t="shared" si="20"/>
        <v>0</v>
      </c>
      <c r="H49" s="12">
        <f t="shared" si="20"/>
        <v>0</v>
      </c>
    </row>
    <row r="50" spans="1:8" s="1" customFormat="1" ht="16.5" customHeight="1">
      <c r="A50" s="8">
        <v>50801</v>
      </c>
      <c r="B50" s="8" t="s">
        <v>46</v>
      </c>
      <c r="C50" s="12">
        <f aca="true" t="shared" si="21" ref="C50:C57">D50+E50</f>
        <v>23106</v>
      </c>
      <c r="D50" s="14">
        <v>23106</v>
      </c>
      <c r="E50" s="13">
        <v>0</v>
      </c>
      <c r="F50" s="23">
        <f aca="true" t="shared" si="22" ref="F50:F57">G50+H50</f>
        <v>0</v>
      </c>
      <c r="G50" s="13">
        <v>0</v>
      </c>
      <c r="H50" s="13">
        <v>0</v>
      </c>
    </row>
    <row r="51" spans="1:8" s="1" customFormat="1" ht="17.25" customHeight="1">
      <c r="A51" s="8">
        <v>50802</v>
      </c>
      <c r="B51" s="8" t="s">
        <v>47</v>
      </c>
      <c r="C51" s="12">
        <f t="shared" si="21"/>
        <v>28586</v>
      </c>
      <c r="D51" s="13">
        <v>28586</v>
      </c>
      <c r="E51" s="24">
        <v>0</v>
      </c>
      <c r="F51" s="12">
        <f t="shared" si="22"/>
        <v>0</v>
      </c>
      <c r="G51" s="13">
        <v>0</v>
      </c>
      <c r="H51" s="13">
        <v>0</v>
      </c>
    </row>
    <row r="52" spans="1:8" s="1" customFormat="1" ht="16.5" customHeight="1">
      <c r="A52" s="8">
        <v>509</v>
      </c>
      <c r="B52" s="11" t="s">
        <v>48</v>
      </c>
      <c r="C52" s="12">
        <f aca="true" t="shared" si="23" ref="C52:H52">SUM(C53:C57)</f>
        <v>64085</v>
      </c>
      <c r="D52" s="12">
        <f t="shared" si="23"/>
        <v>64085</v>
      </c>
      <c r="E52" s="12">
        <f t="shared" si="23"/>
        <v>0</v>
      </c>
      <c r="F52" s="12">
        <f t="shared" si="23"/>
        <v>39916</v>
      </c>
      <c r="G52" s="12">
        <f t="shared" si="23"/>
        <v>39916</v>
      </c>
      <c r="H52" s="12">
        <f t="shared" si="23"/>
        <v>0</v>
      </c>
    </row>
    <row r="53" spans="1:8" s="1" customFormat="1" ht="16.5" customHeight="1">
      <c r="A53" s="8">
        <v>50901</v>
      </c>
      <c r="B53" s="8" t="s">
        <v>49</v>
      </c>
      <c r="C53" s="12">
        <f t="shared" si="21"/>
        <v>35636</v>
      </c>
      <c r="D53" s="13">
        <v>35636</v>
      </c>
      <c r="E53" s="13">
        <v>0</v>
      </c>
      <c r="F53" s="12">
        <f t="shared" si="22"/>
        <v>22003</v>
      </c>
      <c r="G53" s="13">
        <v>22003</v>
      </c>
      <c r="H53" s="13">
        <v>0</v>
      </c>
    </row>
    <row r="54" spans="1:8" s="1" customFormat="1" ht="16.5" customHeight="1">
      <c r="A54" s="8">
        <v>50902</v>
      </c>
      <c r="B54" s="8" t="s">
        <v>50</v>
      </c>
      <c r="C54" s="12">
        <f t="shared" si="21"/>
        <v>8213</v>
      </c>
      <c r="D54" s="13">
        <v>8213</v>
      </c>
      <c r="E54" s="13">
        <v>0</v>
      </c>
      <c r="F54" s="12">
        <f t="shared" si="22"/>
        <v>2433</v>
      </c>
      <c r="G54" s="13">
        <v>2433</v>
      </c>
      <c r="H54" s="13">
        <v>0</v>
      </c>
    </row>
    <row r="55" spans="1:8" s="1" customFormat="1" ht="16.5" customHeight="1">
      <c r="A55" s="8">
        <v>50903</v>
      </c>
      <c r="B55" s="8" t="s">
        <v>51</v>
      </c>
      <c r="C55" s="12">
        <f t="shared" si="21"/>
        <v>0</v>
      </c>
      <c r="D55" s="13">
        <v>0</v>
      </c>
      <c r="E55" s="13">
        <v>0</v>
      </c>
      <c r="F55" s="12">
        <f t="shared" si="22"/>
        <v>0</v>
      </c>
      <c r="G55" s="13">
        <v>0</v>
      </c>
      <c r="H55" s="13">
        <v>0</v>
      </c>
    </row>
    <row r="56" spans="1:8" s="1" customFormat="1" ht="16.5" customHeight="1">
      <c r="A56" s="8">
        <v>50905</v>
      </c>
      <c r="B56" s="8" t="s">
        <v>52</v>
      </c>
      <c r="C56" s="12">
        <f t="shared" si="21"/>
        <v>15943</v>
      </c>
      <c r="D56" s="13">
        <v>15943</v>
      </c>
      <c r="E56" s="13">
        <v>0</v>
      </c>
      <c r="F56" s="12">
        <f t="shared" si="22"/>
        <v>15472</v>
      </c>
      <c r="G56" s="13">
        <v>15472</v>
      </c>
      <c r="H56" s="13">
        <v>0</v>
      </c>
    </row>
    <row r="57" spans="1:8" s="1" customFormat="1" ht="16.5" customHeight="1">
      <c r="A57" s="8">
        <v>50999</v>
      </c>
      <c r="B57" s="8" t="s">
        <v>53</v>
      </c>
      <c r="C57" s="12">
        <f t="shared" si="21"/>
        <v>4293</v>
      </c>
      <c r="D57" s="13">
        <v>4293</v>
      </c>
      <c r="E57" s="13">
        <v>0</v>
      </c>
      <c r="F57" s="12">
        <f t="shared" si="22"/>
        <v>8</v>
      </c>
      <c r="G57" s="13">
        <v>8</v>
      </c>
      <c r="H57" s="13">
        <v>0</v>
      </c>
    </row>
    <row r="58" spans="1:8" s="1" customFormat="1" ht="16.5" customHeight="1">
      <c r="A58" s="8">
        <v>510</v>
      </c>
      <c r="B58" s="11" t="s">
        <v>54</v>
      </c>
      <c r="C58" s="12">
        <f aca="true" t="shared" si="24" ref="C58:H58">SUM(C59:C61)</f>
        <v>250991</v>
      </c>
      <c r="D58" s="12">
        <f t="shared" si="24"/>
        <v>250991</v>
      </c>
      <c r="E58" s="12">
        <f t="shared" si="24"/>
        <v>0</v>
      </c>
      <c r="F58" s="12">
        <f t="shared" si="24"/>
        <v>0</v>
      </c>
      <c r="G58" s="12">
        <f t="shared" si="24"/>
        <v>0</v>
      </c>
      <c r="H58" s="12">
        <f t="shared" si="24"/>
        <v>0</v>
      </c>
    </row>
    <row r="59" spans="1:8" s="1" customFormat="1" ht="16.5" customHeight="1">
      <c r="A59" s="8">
        <v>51002</v>
      </c>
      <c r="B59" s="8" t="s">
        <v>55</v>
      </c>
      <c r="C59" s="12">
        <f aca="true" t="shared" si="25" ref="C59:C61">D59+E59</f>
        <v>247473</v>
      </c>
      <c r="D59" s="13">
        <v>247473</v>
      </c>
      <c r="E59" s="13">
        <v>0</v>
      </c>
      <c r="F59" s="12">
        <f aca="true" t="shared" si="26" ref="F59:F61">G59+H59</f>
        <v>0</v>
      </c>
      <c r="G59" s="13">
        <v>0</v>
      </c>
      <c r="H59" s="13">
        <v>0</v>
      </c>
    </row>
    <row r="60" spans="1:8" s="1" customFormat="1" ht="16.5" customHeight="1">
      <c r="A60" s="8">
        <v>51003</v>
      </c>
      <c r="B60" s="8" t="s">
        <v>56</v>
      </c>
      <c r="C60" s="15">
        <f t="shared" si="25"/>
        <v>0</v>
      </c>
      <c r="D60" s="13">
        <v>0</v>
      </c>
      <c r="E60" s="13">
        <v>0</v>
      </c>
      <c r="F60" s="12">
        <f t="shared" si="26"/>
        <v>0</v>
      </c>
      <c r="G60" s="13">
        <v>0</v>
      </c>
      <c r="H60" s="13">
        <v>0</v>
      </c>
    </row>
    <row r="61" spans="1:8" s="1" customFormat="1" ht="15" customHeight="1">
      <c r="A61" s="8">
        <v>51004</v>
      </c>
      <c r="B61" s="16" t="s">
        <v>57</v>
      </c>
      <c r="C61" s="12">
        <f t="shared" si="25"/>
        <v>3518</v>
      </c>
      <c r="D61" s="17">
        <v>3518</v>
      </c>
      <c r="E61" s="13">
        <v>0</v>
      </c>
      <c r="F61" s="12">
        <f t="shared" si="26"/>
        <v>0</v>
      </c>
      <c r="G61" s="13">
        <v>0</v>
      </c>
      <c r="H61" s="13">
        <v>0</v>
      </c>
    </row>
    <row r="62" spans="1:8" s="1" customFormat="1" ht="16.5" customHeight="1">
      <c r="A62" s="8">
        <v>511</v>
      </c>
      <c r="B62" s="11" t="s">
        <v>58</v>
      </c>
      <c r="C62" s="10">
        <f aca="true" t="shared" si="27" ref="C62:H62">SUM(C63:C66)</f>
        <v>71533</v>
      </c>
      <c r="D62" s="12">
        <f t="shared" si="27"/>
        <v>71533</v>
      </c>
      <c r="E62" s="12">
        <f t="shared" si="27"/>
        <v>0</v>
      </c>
      <c r="F62" s="12">
        <f t="shared" si="27"/>
        <v>0</v>
      </c>
      <c r="G62" s="12">
        <f t="shared" si="27"/>
        <v>0</v>
      </c>
      <c r="H62" s="12">
        <f t="shared" si="27"/>
        <v>0</v>
      </c>
    </row>
    <row r="63" spans="1:8" s="1" customFormat="1" ht="16.5" customHeight="1">
      <c r="A63" s="8">
        <v>51101</v>
      </c>
      <c r="B63" s="8" t="s">
        <v>59</v>
      </c>
      <c r="C63" s="12">
        <f aca="true" t="shared" si="28" ref="C63:C66">D63+E63</f>
        <v>70960</v>
      </c>
      <c r="D63" s="13">
        <v>70960</v>
      </c>
      <c r="E63" s="13">
        <v>0</v>
      </c>
      <c r="F63" s="12">
        <f aca="true" t="shared" si="29" ref="F63:F66">G63+H63</f>
        <v>0</v>
      </c>
      <c r="G63" s="13">
        <v>0</v>
      </c>
      <c r="H63" s="13">
        <v>0</v>
      </c>
    </row>
    <row r="64" spans="1:8" s="1" customFormat="1" ht="16.5" customHeight="1">
      <c r="A64" s="8">
        <v>51102</v>
      </c>
      <c r="B64" s="8" t="s">
        <v>60</v>
      </c>
      <c r="C64" s="12">
        <f t="shared" si="28"/>
        <v>0</v>
      </c>
      <c r="D64" s="13">
        <v>0</v>
      </c>
      <c r="E64" s="13">
        <v>0</v>
      </c>
      <c r="F64" s="12">
        <f t="shared" si="29"/>
        <v>0</v>
      </c>
      <c r="G64" s="13">
        <v>0</v>
      </c>
      <c r="H64" s="13">
        <v>0</v>
      </c>
    </row>
    <row r="65" spans="1:8" s="1" customFormat="1" ht="16.5" customHeight="1">
      <c r="A65" s="8">
        <v>51103</v>
      </c>
      <c r="B65" s="8" t="s">
        <v>61</v>
      </c>
      <c r="C65" s="12">
        <f t="shared" si="28"/>
        <v>573</v>
      </c>
      <c r="D65" s="13">
        <v>573</v>
      </c>
      <c r="E65" s="13">
        <v>0</v>
      </c>
      <c r="F65" s="12">
        <f t="shared" si="29"/>
        <v>0</v>
      </c>
      <c r="G65" s="13">
        <v>0</v>
      </c>
      <c r="H65" s="13">
        <v>0</v>
      </c>
    </row>
    <row r="66" spans="1:8" s="1" customFormat="1" ht="16.5" customHeight="1">
      <c r="A66" s="8">
        <v>51104</v>
      </c>
      <c r="B66" s="8" t="s">
        <v>62</v>
      </c>
      <c r="C66" s="12">
        <f t="shared" si="28"/>
        <v>0</v>
      </c>
      <c r="D66" s="13">
        <v>0</v>
      </c>
      <c r="E66" s="13">
        <v>0</v>
      </c>
      <c r="F66" s="12">
        <f t="shared" si="29"/>
        <v>0</v>
      </c>
      <c r="G66" s="13">
        <v>0</v>
      </c>
      <c r="H66" s="13">
        <v>0</v>
      </c>
    </row>
    <row r="67" spans="1:8" s="1" customFormat="1" ht="16.5" customHeight="1">
      <c r="A67" s="8">
        <v>599</v>
      </c>
      <c r="B67" s="11" t="s">
        <v>63</v>
      </c>
      <c r="C67" s="12">
        <f aca="true" t="shared" si="30" ref="C67:H67">SUM(C68:C71)</f>
        <v>5849</v>
      </c>
      <c r="D67" s="12">
        <f t="shared" si="30"/>
        <v>5849</v>
      </c>
      <c r="E67" s="12">
        <f t="shared" si="30"/>
        <v>0</v>
      </c>
      <c r="F67" s="12">
        <f t="shared" si="30"/>
        <v>0</v>
      </c>
      <c r="G67" s="12">
        <f t="shared" si="30"/>
        <v>0</v>
      </c>
      <c r="H67" s="12">
        <f t="shared" si="30"/>
        <v>0</v>
      </c>
    </row>
    <row r="68" spans="1:8" s="1" customFormat="1" ht="17.25" customHeight="1">
      <c r="A68" s="8">
        <v>59906</v>
      </c>
      <c r="B68" s="8" t="s">
        <v>64</v>
      </c>
      <c r="C68" s="12">
        <f aca="true" t="shared" si="31" ref="C68:C71">D68+E68</f>
        <v>0</v>
      </c>
      <c r="D68" s="13">
        <v>0</v>
      </c>
      <c r="E68" s="13">
        <v>0</v>
      </c>
      <c r="F68" s="12">
        <f aca="true" t="shared" si="32" ref="F68:F71">G68+H68</f>
        <v>0</v>
      </c>
      <c r="G68" s="13">
        <v>0</v>
      </c>
      <c r="H68" s="13">
        <v>0</v>
      </c>
    </row>
    <row r="69" spans="1:8" s="1" customFormat="1" ht="16.5" customHeight="1">
      <c r="A69" s="8">
        <v>59907</v>
      </c>
      <c r="B69" s="8" t="s">
        <v>65</v>
      </c>
      <c r="C69" s="12">
        <f t="shared" si="31"/>
        <v>0</v>
      </c>
      <c r="D69" s="13">
        <v>0</v>
      </c>
      <c r="E69" s="13">
        <v>0</v>
      </c>
      <c r="F69" s="12">
        <f t="shared" si="32"/>
        <v>0</v>
      </c>
      <c r="G69" s="13">
        <v>0</v>
      </c>
      <c r="H69" s="13">
        <v>0</v>
      </c>
    </row>
    <row r="70" spans="1:8" s="1" customFormat="1" ht="16.5" customHeight="1">
      <c r="A70" s="8">
        <v>59908</v>
      </c>
      <c r="B70" s="8" t="s">
        <v>66</v>
      </c>
      <c r="C70" s="12">
        <f t="shared" si="31"/>
        <v>0</v>
      </c>
      <c r="D70" s="13">
        <v>0</v>
      </c>
      <c r="E70" s="13">
        <v>0</v>
      </c>
      <c r="F70" s="12">
        <f t="shared" si="32"/>
        <v>0</v>
      </c>
      <c r="G70" s="13">
        <v>0</v>
      </c>
      <c r="H70" s="13">
        <v>0</v>
      </c>
    </row>
    <row r="71" spans="1:8" s="1" customFormat="1" ht="16.5" customHeight="1">
      <c r="A71" s="8">
        <v>59999</v>
      </c>
      <c r="B71" s="8" t="s">
        <v>67</v>
      </c>
      <c r="C71" s="12">
        <f t="shared" si="31"/>
        <v>5849</v>
      </c>
      <c r="D71" s="13">
        <v>5849</v>
      </c>
      <c r="E71" s="13">
        <v>0</v>
      </c>
      <c r="F71" s="12">
        <f t="shared" si="32"/>
        <v>0</v>
      </c>
      <c r="G71" s="13">
        <v>0</v>
      </c>
      <c r="H71" s="13">
        <v>0</v>
      </c>
    </row>
  </sheetData>
  <sheetProtection/>
  <mergeCells count="5">
    <mergeCell ref="A1:H1"/>
    <mergeCell ref="A4:A5"/>
    <mergeCell ref="B4:B5"/>
    <mergeCell ref="C4:C5"/>
    <mergeCell ref="F4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baixin</dc:creator>
  <cp:keywords/>
  <dc:description/>
  <cp:lastModifiedBy>baixin</cp:lastModifiedBy>
  <dcterms:created xsi:type="dcterms:W3CDTF">2023-10-02T17:48:04Z</dcterms:created>
  <dcterms:modified xsi:type="dcterms:W3CDTF">2023-10-02T17:48:36Z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