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<sst xmlns="http://schemas.openxmlformats.org/spreadsheetml/2006/main" count="160" uniqueCount="89">
  <si>
    <t>2025年度中央集中彩票公益金、省级、市级分配福利彩票公益金安排使用情况公示表</t>
  </si>
  <si>
    <t>单位：万元</t>
  </si>
  <si>
    <t>项目类型</t>
  </si>
  <si>
    <t>序号</t>
  </si>
  <si>
    <t>项目单位</t>
  </si>
  <si>
    <t>项目名称</t>
  </si>
  <si>
    <t>资金额度</t>
  </si>
  <si>
    <t>已支付</t>
  </si>
  <si>
    <t>项目联系方式</t>
  </si>
  <si>
    <t>管理       办法</t>
  </si>
  <si>
    <t>合计</t>
  </si>
  <si>
    <t>中央福彩       公益金</t>
  </si>
  <si>
    <t>省级福彩       公益金</t>
  </si>
  <si>
    <t>市级福彩       公益金</t>
  </si>
  <si>
    <t>联系人</t>
  </si>
  <si>
    <t>联系电话</t>
  </si>
  <si>
    <t>一、老年人福利类</t>
  </si>
  <si>
    <t>灵丘县</t>
  </si>
  <si>
    <t>社会福利中心消防水池新建及消防设施改造提升项目</t>
  </si>
  <si>
    <t>王文元</t>
  </si>
  <si>
    <t>资金管理办法为：《彩票公益金管理办法》、《中央集中彩票公益金支持社会福利事业资金使用管理办法》（财社〔2024〕55号）、山西省财政厅《彩票公益金管理办法》（晋财综〔2015〕18号）、大同市民政局  大同市财政局 关于印发《大同市市级福利彩票公益金使用管理暂行办法》的通知（同民发〔2018〕72号 ）</t>
  </si>
  <si>
    <t>阳高县</t>
  </si>
  <si>
    <t>阳高县公办养老机构改造提升、重大安全隐患治理</t>
  </si>
  <si>
    <t>吴娅玲</t>
  </si>
  <si>
    <t>阳高县公办养老机构护理型床位设备购置</t>
  </si>
  <si>
    <t>浑源县</t>
  </si>
  <si>
    <t>浑源县永安镇张庄村敬老院维修工程</t>
  </si>
  <si>
    <t>曹晓峰</t>
  </si>
  <si>
    <t>平城区</t>
  </si>
  <si>
    <t>平城区振华街道永宁社区养老工程改造项目（2025年省政府民生实事）</t>
  </si>
  <si>
    <t>张杰</t>
  </si>
  <si>
    <t>平城区新华街道局西社区综合养老服务中心消防改造设施设备采购项目</t>
  </si>
  <si>
    <t>姜波</t>
  </si>
  <si>
    <t>云冈区</t>
  </si>
  <si>
    <t>云冈区夕阳宫养老院消防改造工程项目</t>
  </si>
  <si>
    <t>焦志伟</t>
  </si>
  <si>
    <t>云州区</t>
  </si>
  <si>
    <t>云州区常春里幸福工程消防改造项目</t>
  </si>
  <si>
    <t>吕丽琦</t>
  </si>
  <si>
    <t>云州区西坪镇安乐里社区养老工程（2025年省政府民生实事）</t>
  </si>
  <si>
    <t>马佳佳</t>
  </si>
  <si>
    <t>云州区峰峪养老院建设项目</t>
  </si>
  <si>
    <t>阳高县6所养老院消防改造</t>
  </si>
  <si>
    <t>阳高县18家日间照料中心改造提升工程</t>
  </si>
  <si>
    <t>全国物质+服务试点工作</t>
  </si>
  <si>
    <t>阳高县龙泉镇北徐屯区域养老服务中心建设（2025年省政府民生实事）项目</t>
  </si>
  <si>
    <t>阳高县阳和敬老院加装电梯项目</t>
  </si>
  <si>
    <t>天镇县</t>
  </si>
  <si>
    <t>天镇县中心敬老院设备购置</t>
  </si>
  <si>
    <t>高学军</t>
  </si>
  <si>
    <t>浑源县永安镇思源社区养老工程改造项目（2025年省政府民生实事）</t>
  </si>
  <si>
    <t>灵丘县东河南敬老院消防改造项目</t>
  </si>
  <si>
    <t>张鸿斌</t>
  </si>
  <si>
    <t>左云县</t>
  </si>
  <si>
    <t>左云县三屯乡康爱敬老院外墙保温、更换门窗及供暖设备改造</t>
  </si>
  <si>
    <t>陈永盛</t>
  </si>
  <si>
    <t>大同市民政局</t>
  </si>
  <si>
    <t>全市养老护理员培训</t>
  </si>
  <si>
    <t>池玉宝</t>
  </si>
  <si>
    <t>二、残疾人福利类</t>
  </si>
  <si>
    <t>云冈区精康融合行动项目</t>
  </si>
  <si>
    <t>张伟兴</t>
  </si>
  <si>
    <t>三、儿童福利类</t>
  </si>
  <si>
    <t>福彩圆梦·孤儿助学</t>
  </si>
  <si>
    <t>王宇佳</t>
  </si>
  <si>
    <t>王蓉</t>
  </si>
  <si>
    <t>马晓婷</t>
  </si>
  <si>
    <t>许然</t>
  </si>
  <si>
    <t>贾保平</t>
  </si>
  <si>
    <t>张龙</t>
  </si>
  <si>
    <t>贾晓丽</t>
  </si>
  <si>
    <t>广灵县</t>
  </si>
  <si>
    <t>李连</t>
  </si>
  <si>
    <t>大同市社会福利院</t>
  </si>
  <si>
    <t>秦超</t>
  </si>
  <si>
    <t>孤残儿童康复“明天计划”</t>
  </si>
  <si>
    <t>闫娟</t>
  </si>
  <si>
    <t>收养人员生活、医疗康复服务区改造工程</t>
  </si>
  <si>
    <t>张林</t>
  </si>
  <si>
    <t>大同市救助服务中心</t>
  </si>
  <si>
    <t>安全教育基地设施设备购置</t>
  </si>
  <si>
    <t>石义山</t>
  </si>
  <si>
    <t>大同市社会（儿童）福利院收养人员居住、医疗康复区域消防及房屋改造项目</t>
  </si>
  <si>
    <t>四、社会公益类</t>
  </si>
  <si>
    <t>殡葬设备采购项目</t>
  </si>
  <si>
    <t>谢慧升</t>
  </si>
  <si>
    <t>大同市市殡葬服务中心</t>
  </si>
  <si>
    <t>节地生态安葬区建设</t>
  </si>
  <si>
    <t>付翔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</si>
</sst>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2"/>
      <name val="宋体"/>
      <charset val="134"/>
    </font>
    <font>
      <b/>
      <sz val="20"/>
      <name val="方正小标宋简体"/>
      <charset val="134"/>
    </font>
    <font>
      <b/>
      <sz val="12"/>
      <name val="宋体"/>
      <charset val="134"/>
    </font>
    <font>
      <b/>
      <sz val="10"/>
      <name val="宋体"/>
      <charset val="134"/>
    </font>
    <font>
      <b/>
      <sz val="11"/>
      <color theme="1"/>
      <name val="仿宋_GB2312"/>
      <charset val="134"/>
    </font>
    <font>
      <b/>
      <sz val="11"/>
      <color theme="1"/>
      <name val="宋体"/>
      <charset val="134"/>
      <scheme val="minor"/>
    </font>
    <font>
      <b/>
      <sz val="10"/>
      <color theme="1"/>
      <name val="仿宋_GB2312"/>
      <charset val="134"/>
    </font>
    <font>
      <b/>
      <sz val="9"/>
      <color rgb="FF000000"/>
      <name val="宋体"/>
      <charset val="134"/>
    </font>
    <font>
      <b/>
      <sz val="11"/>
      <name val="宋体"/>
      <charset val="134"/>
    </font>
    <font>
      <b/>
      <sz val="10"/>
      <color rgb="FF000000"/>
      <name val="宋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pplyProtection="1">
      <alignment horizontal="center" vertical="center" wrapText="1"/>
    </xf>
    <xf numFmtId="0" fontId="1" fillId="0" borderId="0" xfId="0" applyFont="1" applyFill="1" applyAlignment="1" applyProtection="1">
      <alignment horizontal="center" vertical="center" wrapText="1"/>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176" fontId="5" fillId="0" borderId="1" xfId="0" applyNumberFormat="1" applyFont="1" applyFill="1" applyBorder="1" applyAlignment="1">
      <alignment horizontal="right" vertical="center"/>
    </xf>
    <xf numFmtId="0" fontId="4" fillId="0" borderId="7"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left" vertical="center" wrapText="1"/>
      <protection locked="0"/>
    </xf>
    <xf numFmtId="176" fontId="7" fillId="0" borderId="1" xfId="0" applyNumberFormat="1" applyFont="1" applyFill="1" applyBorder="1" applyAlignment="1" applyProtection="1">
      <alignment horizontal="right" vertical="center"/>
      <protection locked="0"/>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8"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6" fillId="0" borderId="5"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0"/>
  <sheetViews>
    <sheetView tabSelected="1" workbookViewId="0">
      <pane ySplit="4" topLeftCell="A5" activePane="bottomLeft" state="frozen"/>
      <selection/>
      <selection pane="bottomLeft" activeCell="A1" sqref="A1:O1"/>
    </sheetView>
  </sheetViews>
  <sheetFormatPr defaultColWidth="9" defaultRowHeight="13.5"/>
  <cols>
    <col min="1" max="1" width="9" style="3"/>
    <col min="2" max="2" width="7.125" style="3" customWidth="1"/>
    <col min="3" max="3" width="11.25" style="4" customWidth="1"/>
    <col min="4" max="4" width="23.375" style="5" customWidth="1"/>
    <col min="5" max="8" width="9" style="3"/>
    <col min="9" max="9" width="12.625" style="3"/>
    <col min="10" max="11" width="9" style="3"/>
    <col min="12" max="12" width="11.25" style="3" customWidth="1"/>
    <col min="13" max="13" width="14.375" style="4" customWidth="1"/>
    <col min="14" max="14" width="14.875" style="4" customWidth="1"/>
    <col min="15" max="15" width="8.875" style="3" customWidth="1"/>
    <col min="16" max="16384" width="9" style="3"/>
  </cols>
  <sheetData>
    <row r="1" s="1" customFormat="1" ht="42" customHeight="1" spans="1:15">
      <c r="A1" s="6" t="s">
        <v>0</v>
      </c>
      <c r="B1" s="6"/>
      <c r="C1" s="7"/>
      <c r="D1" s="6"/>
      <c r="E1" s="6"/>
      <c r="F1" s="6"/>
      <c r="G1" s="6"/>
      <c r="H1" s="6"/>
      <c r="I1" s="6"/>
      <c r="J1" s="6"/>
      <c r="K1" s="6"/>
      <c r="L1" s="6"/>
      <c r="M1" s="6"/>
      <c r="N1" s="6"/>
      <c r="O1" s="6"/>
    </row>
    <row r="2" s="1" customFormat="1" ht="20" customHeight="1" spans="1:15">
      <c r="A2" s="8"/>
      <c r="B2" s="9"/>
      <c r="C2" s="10"/>
      <c r="D2" s="9"/>
      <c r="E2" s="9"/>
      <c r="F2" s="9"/>
      <c r="G2" s="9"/>
      <c r="H2" s="9"/>
      <c r="I2" s="9"/>
      <c r="J2" s="9"/>
      <c r="K2" s="9"/>
      <c r="L2" s="9"/>
      <c r="M2" s="9"/>
      <c r="N2" s="11" t="s">
        <v>1</v>
      </c>
      <c r="O2" s="11"/>
    </row>
    <row r="3" s="1" customFormat="1" ht="30" customHeight="1" spans="1:15">
      <c r="A3" s="12" t="s">
        <v>2</v>
      </c>
      <c r="B3" s="12" t="s">
        <v>3</v>
      </c>
      <c r="C3" s="13" t="s">
        <v>4</v>
      </c>
      <c r="D3" s="12" t="s">
        <v>5</v>
      </c>
      <c r="E3" s="14" t="s">
        <v>6</v>
      </c>
      <c r="F3" s="15"/>
      <c r="G3" s="15"/>
      <c r="H3" s="15"/>
      <c r="I3" s="14" t="s">
        <v>7</v>
      </c>
      <c r="J3" s="15"/>
      <c r="K3" s="15"/>
      <c r="L3" s="16"/>
      <c r="M3" s="12" t="s">
        <v>8</v>
      </c>
      <c r="N3" s="12"/>
      <c r="O3" s="17" t="s">
        <v>9</v>
      </c>
    </row>
    <row r="4" s="1" customFormat="1" ht="42" customHeight="1" spans="1:15">
      <c r="A4" s="12"/>
      <c r="B4" s="12"/>
      <c r="C4" s="13"/>
      <c r="D4" s="12"/>
      <c r="E4" s="12" t="s">
        <v>10</v>
      </c>
      <c r="F4" s="12" t="s">
        <v>11</v>
      </c>
      <c r="G4" s="12" t="s">
        <v>12</v>
      </c>
      <c r="H4" s="12" t="s">
        <v>13</v>
      </c>
      <c r="I4" s="12" t="s">
        <v>10</v>
      </c>
      <c r="J4" s="12" t="s">
        <v>11</v>
      </c>
      <c r="K4" s="12" t="s">
        <v>12</v>
      </c>
      <c r="L4" s="12" t="s">
        <v>13</v>
      </c>
      <c r="M4" s="12" t="s">
        <v>14</v>
      </c>
      <c r="N4" s="12" t="s">
        <v>15</v>
      </c>
      <c r="O4" s="18"/>
    </row>
    <row r="5" s="2" customFormat="1" ht="23" customHeight="1" spans="1:15">
      <c r="A5" s="12"/>
      <c r="B5" s="12"/>
      <c r="C5" s="13"/>
      <c r="D5" s="12"/>
      <c r="E5" s="12">
        <f>F5+G5+H5</f>
        <v>3581.79</v>
      </c>
      <c r="F5" s="12">
        <f t="shared" ref="F5:H5" si="0">SUM(F6:F50)</f>
        <v>201</v>
      </c>
      <c r="G5" s="12">
        <f t="shared" si="0"/>
        <v>1485</v>
      </c>
      <c r="H5" s="12">
        <f t="shared" si="0"/>
        <v>1895.79</v>
      </c>
      <c r="I5" s="19">
        <f t="shared" ref="I5:I50" si="1">SUM(J5:L5)</f>
        <v>1294.32</v>
      </c>
      <c r="J5" s="12">
        <f t="shared" ref="J5:L5" si="2">SUM(J6:J50)</f>
        <v>119.68</v>
      </c>
      <c r="K5" s="12">
        <f t="shared" si="2"/>
        <v>596.21</v>
      </c>
      <c r="L5" s="12">
        <f t="shared" si="2"/>
        <v>578.43</v>
      </c>
      <c r="M5" s="12"/>
      <c r="N5" s="14"/>
      <c r="O5" s="20"/>
    </row>
    <row r="6" s="2" customFormat="1" ht="42" customHeight="1" spans="1:15">
      <c r="A6" s="21" t="s">
        <v>16</v>
      </c>
      <c r="B6" s="22">
        <v>1</v>
      </c>
      <c r="C6" s="22" t="s">
        <v>17</v>
      </c>
      <c r="D6" s="23" t="s">
        <v>18</v>
      </c>
      <c r="E6" s="24">
        <f t="shared" ref="E6:E50" si="3">SUM(F6:H6)</f>
        <v>62</v>
      </c>
      <c r="F6" s="24">
        <v>62</v>
      </c>
      <c r="G6" s="24"/>
      <c r="H6" s="24"/>
      <c r="I6" s="24">
        <f t="shared" si="1"/>
        <v>62</v>
      </c>
      <c r="J6" s="24">
        <v>62</v>
      </c>
      <c r="K6" s="24"/>
      <c r="L6" s="24"/>
      <c r="M6" s="25" t="s">
        <v>19</v>
      </c>
      <c r="N6" s="26">
        <v>13152927055</v>
      </c>
      <c r="O6" s="27" t="s">
        <v>20</v>
      </c>
    </row>
    <row r="7" s="2" customFormat="1" ht="42" customHeight="1" spans="1:15">
      <c r="A7" s="21"/>
      <c r="B7" s="22">
        <v>2</v>
      </c>
      <c r="C7" s="22" t="s">
        <v>21</v>
      </c>
      <c r="D7" s="23" t="s">
        <v>22</v>
      </c>
      <c r="E7" s="24">
        <f t="shared" si="3"/>
        <v>600</v>
      </c>
      <c r="F7" s="24"/>
      <c r="G7" s="24">
        <v>600</v>
      </c>
      <c r="H7" s="24"/>
      <c r="I7" s="24">
        <f t="shared" si="1"/>
        <v>487.06</v>
      </c>
      <c r="J7" s="24"/>
      <c r="K7" s="24">
        <v>487.06</v>
      </c>
      <c r="L7" s="24"/>
      <c r="M7" s="25" t="s">
        <v>23</v>
      </c>
      <c r="N7" s="26">
        <v>18635280300</v>
      </c>
      <c r="O7" s="27"/>
    </row>
    <row r="8" s="2" customFormat="1" ht="42" customHeight="1" spans="1:15">
      <c r="A8" s="21"/>
      <c r="B8" s="22">
        <v>3</v>
      </c>
      <c r="C8" s="22" t="s">
        <v>21</v>
      </c>
      <c r="D8" s="23" t="s">
        <v>24</v>
      </c>
      <c r="E8" s="24">
        <f t="shared" si="3"/>
        <v>120</v>
      </c>
      <c r="F8" s="24"/>
      <c r="G8" s="24">
        <v>120</v>
      </c>
      <c r="H8" s="24"/>
      <c r="I8" s="24">
        <f t="shared" si="1"/>
        <v>37.75</v>
      </c>
      <c r="J8" s="24"/>
      <c r="K8" s="24">
        <v>37.75</v>
      </c>
      <c r="L8" s="24"/>
      <c r="M8" s="25" t="s">
        <v>23</v>
      </c>
      <c r="N8" s="26">
        <v>18635280300</v>
      </c>
      <c r="O8" s="27"/>
    </row>
    <row r="9" s="2" customFormat="1" ht="42" customHeight="1" spans="1:15">
      <c r="A9" s="21"/>
      <c r="B9" s="22">
        <v>4</v>
      </c>
      <c r="C9" s="22" t="s">
        <v>25</v>
      </c>
      <c r="D9" s="23" t="s">
        <v>26</v>
      </c>
      <c r="E9" s="24">
        <f t="shared" si="3"/>
        <v>95</v>
      </c>
      <c r="F9" s="24"/>
      <c r="G9" s="24">
        <v>95</v>
      </c>
      <c r="H9" s="24"/>
      <c r="I9" s="24">
        <f t="shared" si="1"/>
        <v>71.4</v>
      </c>
      <c r="J9" s="24"/>
      <c r="K9" s="24">
        <v>71.4</v>
      </c>
      <c r="L9" s="24"/>
      <c r="M9" s="25" t="s">
        <v>27</v>
      </c>
      <c r="N9" s="26">
        <v>13653527535</v>
      </c>
      <c r="O9" s="27"/>
    </row>
    <row r="10" s="2" customFormat="1" ht="42" customHeight="1" spans="1:15">
      <c r="A10" s="21"/>
      <c r="B10" s="22">
        <v>5</v>
      </c>
      <c r="C10" s="22" t="s">
        <v>28</v>
      </c>
      <c r="D10" s="23" t="s">
        <v>29</v>
      </c>
      <c r="E10" s="24">
        <f t="shared" si="3"/>
        <v>100</v>
      </c>
      <c r="F10" s="24"/>
      <c r="G10" s="24"/>
      <c r="H10" s="24">
        <v>100</v>
      </c>
      <c r="I10" s="24">
        <f t="shared" si="1"/>
        <v>100</v>
      </c>
      <c r="J10" s="24"/>
      <c r="K10" s="24"/>
      <c r="L10" s="24">
        <v>100</v>
      </c>
      <c r="M10" s="12" t="s">
        <v>30</v>
      </c>
      <c r="N10" s="14">
        <v>18636200044</v>
      </c>
      <c r="O10" s="27"/>
    </row>
    <row r="11" s="2" customFormat="1" ht="42" customHeight="1" spans="1:15">
      <c r="A11" s="21"/>
      <c r="B11" s="22">
        <v>6</v>
      </c>
      <c r="C11" s="22" t="s">
        <v>28</v>
      </c>
      <c r="D11" s="23" t="s">
        <v>31</v>
      </c>
      <c r="E11" s="24">
        <f t="shared" si="3"/>
        <v>90</v>
      </c>
      <c r="F11" s="24"/>
      <c r="G11" s="24"/>
      <c r="H11" s="24">
        <v>90</v>
      </c>
      <c r="I11" s="24">
        <f t="shared" si="1"/>
        <v>0</v>
      </c>
      <c r="J11" s="24"/>
      <c r="K11" s="24"/>
      <c r="L11" s="24">
        <v>0</v>
      </c>
      <c r="M11" s="12" t="s">
        <v>32</v>
      </c>
      <c r="N11" s="14">
        <v>13403604444</v>
      </c>
      <c r="O11" s="27"/>
    </row>
    <row r="12" s="2" customFormat="1" ht="42" customHeight="1" spans="1:15">
      <c r="A12" s="21"/>
      <c r="B12" s="22">
        <v>7</v>
      </c>
      <c r="C12" s="22" t="s">
        <v>33</v>
      </c>
      <c r="D12" s="23" t="s">
        <v>34</v>
      </c>
      <c r="E12" s="24">
        <f t="shared" si="3"/>
        <v>157</v>
      </c>
      <c r="F12" s="24"/>
      <c r="G12" s="24"/>
      <c r="H12" s="24">
        <v>157</v>
      </c>
      <c r="I12" s="24">
        <f t="shared" si="1"/>
        <v>157</v>
      </c>
      <c r="J12" s="24"/>
      <c r="K12" s="24"/>
      <c r="L12" s="24">
        <v>157</v>
      </c>
      <c r="M12" s="25" t="s">
        <v>35</v>
      </c>
      <c r="N12" s="26">
        <v>13313425959</v>
      </c>
      <c r="O12" s="27"/>
    </row>
    <row r="13" s="2" customFormat="1" ht="42" customHeight="1" spans="1:15">
      <c r="A13" s="21"/>
      <c r="B13" s="22">
        <v>8</v>
      </c>
      <c r="C13" s="22" t="s">
        <v>36</v>
      </c>
      <c r="D13" s="23" t="s">
        <v>37</v>
      </c>
      <c r="E13" s="24">
        <f t="shared" si="3"/>
        <v>76</v>
      </c>
      <c r="F13" s="24"/>
      <c r="G13" s="24"/>
      <c r="H13" s="24">
        <v>76</v>
      </c>
      <c r="I13" s="24">
        <f t="shared" si="1"/>
        <v>0</v>
      </c>
      <c r="J13" s="24"/>
      <c r="K13" s="24"/>
      <c r="L13" s="24">
        <v>0</v>
      </c>
      <c r="M13" s="25" t="s">
        <v>38</v>
      </c>
      <c r="N13" s="26">
        <v>13835256507</v>
      </c>
      <c r="O13" s="27"/>
    </row>
    <row r="14" s="2" customFormat="1" ht="42" customHeight="1" spans="1:15">
      <c r="A14" s="21"/>
      <c r="B14" s="22">
        <v>9</v>
      </c>
      <c r="C14" s="22" t="s">
        <v>36</v>
      </c>
      <c r="D14" s="23" t="s">
        <v>39</v>
      </c>
      <c r="E14" s="24">
        <f t="shared" si="3"/>
        <v>44</v>
      </c>
      <c r="F14" s="24"/>
      <c r="G14" s="24"/>
      <c r="H14" s="24">
        <v>44</v>
      </c>
      <c r="I14" s="24">
        <f t="shared" si="1"/>
        <v>0</v>
      </c>
      <c r="J14" s="24"/>
      <c r="K14" s="24"/>
      <c r="L14" s="24">
        <v>0</v>
      </c>
      <c r="M14" s="25" t="s">
        <v>40</v>
      </c>
      <c r="N14" s="26">
        <v>13096698774</v>
      </c>
      <c r="O14" s="27"/>
    </row>
    <row r="15" s="2" customFormat="1" ht="31" customHeight="1" spans="1:15">
      <c r="A15" s="21"/>
      <c r="B15" s="22">
        <v>10</v>
      </c>
      <c r="C15" s="22" t="s">
        <v>36</v>
      </c>
      <c r="D15" s="23" t="s">
        <v>41</v>
      </c>
      <c r="E15" s="24">
        <f t="shared" si="3"/>
        <v>140</v>
      </c>
      <c r="F15" s="24"/>
      <c r="G15" s="24"/>
      <c r="H15" s="24">
        <v>140</v>
      </c>
      <c r="I15" s="24">
        <f t="shared" si="1"/>
        <v>0</v>
      </c>
      <c r="J15" s="24"/>
      <c r="K15" s="24"/>
      <c r="L15" s="24">
        <v>0</v>
      </c>
      <c r="M15" s="25" t="s">
        <v>38</v>
      </c>
      <c r="N15" s="26">
        <v>13835256507</v>
      </c>
      <c r="O15" s="27"/>
    </row>
    <row r="16" s="2" customFormat="1" ht="31" customHeight="1" spans="1:15">
      <c r="A16" s="21"/>
      <c r="B16" s="22">
        <v>11</v>
      </c>
      <c r="C16" s="22" t="s">
        <v>21</v>
      </c>
      <c r="D16" s="23" t="s">
        <v>42</v>
      </c>
      <c r="E16" s="24">
        <f t="shared" si="3"/>
        <v>57</v>
      </c>
      <c r="F16" s="24"/>
      <c r="G16" s="24"/>
      <c r="H16" s="24">
        <v>57</v>
      </c>
      <c r="I16" s="24">
        <f t="shared" si="1"/>
        <v>55.83</v>
      </c>
      <c r="J16" s="24"/>
      <c r="K16" s="24"/>
      <c r="L16" s="24">
        <v>55.83</v>
      </c>
      <c r="M16" s="25" t="s">
        <v>23</v>
      </c>
      <c r="N16" s="26">
        <v>18635280300</v>
      </c>
      <c r="O16" s="27"/>
    </row>
    <row r="17" s="2" customFormat="1" ht="31" customHeight="1" spans="1:15">
      <c r="A17" s="21"/>
      <c r="B17" s="22">
        <v>12</v>
      </c>
      <c r="C17" s="22" t="s">
        <v>21</v>
      </c>
      <c r="D17" s="23" t="s">
        <v>43</v>
      </c>
      <c r="E17" s="24">
        <f t="shared" si="3"/>
        <v>7</v>
      </c>
      <c r="F17" s="24"/>
      <c r="G17" s="24"/>
      <c r="H17" s="24">
        <v>7</v>
      </c>
      <c r="I17" s="24">
        <f t="shared" si="1"/>
        <v>7</v>
      </c>
      <c r="J17" s="24"/>
      <c r="K17" s="24"/>
      <c r="L17" s="24">
        <v>7</v>
      </c>
      <c r="M17" s="25" t="s">
        <v>23</v>
      </c>
      <c r="N17" s="26">
        <v>18635280300</v>
      </c>
      <c r="O17" s="27"/>
    </row>
    <row r="18" s="2" customFormat="1" ht="31" customHeight="1" spans="1:15">
      <c r="A18" s="21"/>
      <c r="B18" s="22">
        <v>13</v>
      </c>
      <c r="C18" s="22" t="s">
        <v>21</v>
      </c>
      <c r="D18" s="23" t="s">
        <v>44</v>
      </c>
      <c r="E18" s="24">
        <f t="shared" si="3"/>
        <v>30</v>
      </c>
      <c r="F18" s="24"/>
      <c r="G18" s="24"/>
      <c r="H18" s="24">
        <v>30</v>
      </c>
      <c r="I18" s="24">
        <f t="shared" si="1"/>
        <v>0</v>
      </c>
      <c r="J18" s="24"/>
      <c r="K18" s="24"/>
      <c r="L18" s="24">
        <v>0</v>
      </c>
      <c r="M18" s="25" t="s">
        <v>23</v>
      </c>
      <c r="N18" s="26">
        <v>18635280300</v>
      </c>
      <c r="O18" s="27"/>
    </row>
    <row r="19" s="2" customFormat="1" ht="42" customHeight="1" spans="1:15">
      <c r="A19" s="21"/>
      <c r="B19" s="22">
        <v>14</v>
      </c>
      <c r="C19" s="22" t="s">
        <v>21</v>
      </c>
      <c r="D19" s="23" t="s">
        <v>45</v>
      </c>
      <c r="E19" s="24">
        <f t="shared" si="3"/>
        <v>177</v>
      </c>
      <c r="F19" s="24"/>
      <c r="G19" s="24"/>
      <c r="H19" s="24">
        <v>177</v>
      </c>
      <c r="I19" s="24">
        <f t="shared" si="1"/>
        <v>112.4</v>
      </c>
      <c r="J19" s="24"/>
      <c r="K19" s="24"/>
      <c r="L19" s="24">
        <v>112.4</v>
      </c>
      <c r="M19" s="25" t="s">
        <v>23</v>
      </c>
      <c r="N19" s="26">
        <v>18635280300</v>
      </c>
      <c r="O19" s="27"/>
    </row>
    <row r="20" s="2" customFormat="1" ht="31" customHeight="1" spans="1:15">
      <c r="A20" s="21"/>
      <c r="B20" s="22">
        <v>15</v>
      </c>
      <c r="C20" s="22" t="s">
        <v>21</v>
      </c>
      <c r="D20" s="23" t="s">
        <v>46</v>
      </c>
      <c r="E20" s="24">
        <f t="shared" si="3"/>
        <v>43</v>
      </c>
      <c r="F20" s="24"/>
      <c r="G20" s="24"/>
      <c r="H20" s="24">
        <v>43</v>
      </c>
      <c r="I20" s="24">
        <f t="shared" si="1"/>
        <v>12.78</v>
      </c>
      <c r="J20" s="24"/>
      <c r="K20" s="24"/>
      <c r="L20" s="24">
        <v>12.78</v>
      </c>
      <c r="M20" s="25" t="s">
        <v>23</v>
      </c>
      <c r="N20" s="26">
        <v>18635280300</v>
      </c>
      <c r="O20" s="27"/>
    </row>
    <row r="21" s="2" customFormat="1" ht="31" customHeight="1" spans="1:15">
      <c r="A21" s="21"/>
      <c r="B21" s="22">
        <v>16</v>
      </c>
      <c r="C21" s="22" t="s">
        <v>47</v>
      </c>
      <c r="D21" s="23" t="s">
        <v>48</v>
      </c>
      <c r="E21" s="24">
        <f t="shared" si="3"/>
        <v>27.83</v>
      </c>
      <c r="F21" s="24"/>
      <c r="G21" s="24"/>
      <c r="H21" s="24">
        <v>27.83</v>
      </c>
      <c r="I21" s="24">
        <f t="shared" si="1"/>
        <v>0</v>
      </c>
      <c r="J21" s="24"/>
      <c r="K21" s="24"/>
      <c r="L21" s="24">
        <v>0</v>
      </c>
      <c r="M21" s="25" t="s">
        <v>49</v>
      </c>
      <c r="N21" s="26">
        <v>18435252025</v>
      </c>
      <c r="O21" s="27"/>
    </row>
    <row r="22" s="2" customFormat="1" ht="42" customHeight="1" spans="1:15">
      <c r="A22" s="21"/>
      <c r="B22" s="22">
        <v>17</v>
      </c>
      <c r="C22" s="22" t="s">
        <v>25</v>
      </c>
      <c r="D22" s="23" t="s">
        <v>50</v>
      </c>
      <c r="E22" s="24">
        <f t="shared" si="3"/>
        <v>44</v>
      </c>
      <c r="F22" s="24"/>
      <c r="G22" s="24"/>
      <c r="H22" s="24">
        <v>44</v>
      </c>
      <c r="I22" s="24">
        <f t="shared" si="1"/>
        <v>0</v>
      </c>
      <c r="J22" s="24"/>
      <c r="K22" s="24"/>
      <c r="L22" s="24">
        <v>0</v>
      </c>
      <c r="M22" s="25" t="s">
        <v>27</v>
      </c>
      <c r="N22" s="26">
        <v>13653527535</v>
      </c>
      <c r="O22" s="27"/>
    </row>
    <row r="23" s="2" customFormat="1" ht="31" customHeight="1" spans="1:15">
      <c r="A23" s="21"/>
      <c r="B23" s="22">
        <v>18</v>
      </c>
      <c r="C23" s="22" t="s">
        <v>17</v>
      </c>
      <c r="D23" s="23" t="s">
        <v>51</v>
      </c>
      <c r="E23" s="24">
        <f t="shared" si="3"/>
        <v>18</v>
      </c>
      <c r="F23" s="24"/>
      <c r="G23" s="24"/>
      <c r="H23" s="24">
        <v>18</v>
      </c>
      <c r="I23" s="24">
        <f t="shared" si="1"/>
        <v>18</v>
      </c>
      <c r="J23" s="24"/>
      <c r="K23" s="24"/>
      <c r="L23" s="24">
        <v>18</v>
      </c>
      <c r="M23" s="25" t="s">
        <v>52</v>
      </c>
      <c r="N23" s="26">
        <v>18634212893</v>
      </c>
      <c r="O23" s="27"/>
    </row>
    <row r="24" s="2" customFormat="1" ht="44" customHeight="1" spans="1:15">
      <c r="A24" s="21"/>
      <c r="B24" s="22">
        <v>19</v>
      </c>
      <c r="C24" s="22" t="s">
        <v>53</v>
      </c>
      <c r="D24" s="23" t="s">
        <v>54</v>
      </c>
      <c r="E24" s="24">
        <f t="shared" si="3"/>
        <v>56</v>
      </c>
      <c r="F24" s="24"/>
      <c r="G24" s="24"/>
      <c r="H24" s="24">
        <v>56</v>
      </c>
      <c r="I24" s="24">
        <f t="shared" si="1"/>
        <v>55.87</v>
      </c>
      <c r="J24" s="24"/>
      <c r="K24" s="24"/>
      <c r="L24" s="24">
        <v>55.87</v>
      </c>
      <c r="M24" s="25" t="s">
        <v>55</v>
      </c>
      <c r="N24" s="26">
        <v>13103428080</v>
      </c>
      <c r="O24" s="27"/>
    </row>
    <row r="25" s="2" customFormat="1" ht="31" customHeight="1" spans="1:15">
      <c r="A25" s="21"/>
      <c r="B25" s="22">
        <v>20</v>
      </c>
      <c r="C25" s="28" t="s">
        <v>56</v>
      </c>
      <c r="D25" s="23" t="s">
        <v>57</v>
      </c>
      <c r="E25" s="24">
        <f t="shared" si="3"/>
        <v>32</v>
      </c>
      <c r="F25" s="24"/>
      <c r="G25" s="24"/>
      <c r="H25" s="24">
        <v>32</v>
      </c>
      <c r="I25" s="24">
        <f t="shared" si="1"/>
        <v>25.5</v>
      </c>
      <c r="J25" s="24"/>
      <c r="K25" s="24"/>
      <c r="L25" s="24">
        <v>25.5</v>
      </c>
      <c r="M25" s="12" t="s">
        <v>58</v>
      </c>
      <c r="N25" s="14">
        <v>2539123</v>
      </c>
      <c r="O25" s="27"/>
    </row>
    <row r="26" s="3" customFormat="1" ht="27" spans="1:15">
      <c r="A26" s="29" t="s">
        <v>59</v>
      </c>
      <c r="B26" s="22">
        <v>21</v>
      </c>
      <c r="C26" s="22" t="s">
        <v>33</v>
      </c>
      <c r="D26" s="23" t="s">
        <v>60</v>
      </c>
      <c r="E26" s="24">
        <f t="shared" si="3"/>
        <v>45.96</v>
      </c>
      <c r="F26" s="24"/>
      <c r="G26" s="24"/>
      <c r="H26" s="24">
        <v>45.96</v>
      </c>
      <c r="I26" s="24">
        <f t="shared" si="1"/>
        <v>26.1</v>
      </c>
      <c r="J26" s="24"/>
      <c r="K26" s="24"/>
      <c r="L26" s="24">
        <v>26.1</v>
      </c>
      <c r="M26" s="30" t="s">
        <v>61</v>
      </c>
      <c r="N26" s="31">
        <v>18903520571</v>
      </c>
      <c r="O26" s="27"/>
    </row>
    <row r="27" s="3" customFormat="1" ht="20" customHeight="1" spans="1:15">
      <c r="A27" s="32" t="s">
        <v>62</v>
      </c>
      <c r="B27" s="22">
        <v>22</v>
      </c>
      <c r="C27" s="22" t="s">
        <v>28</v>
      </c>
      <c r="D27" s="23" t="s">
        <v>63</v>
      </c>
      <c r="E27" s="24">
        <f t="shared" si="3"/>
        <v>5</v>
      </c>
      <c r="F27" s="24">
        <v>5</v>
      </c>
      <c r="G27" s="24"/>
      <c r="H27" s="24"/>
      <c r="I27" s="24">
        <f t="shared" si="1"/>
        <v>2.25</v>
      </c>
      <c r="J27" s="24">
        <v>2.25</v>
      </c>
      <c r="K27" s="24"/>
      <c r="L27" s="24"/>
      <c r="M27" s="25" t="s">
        <v>64</v>
      </c>
      <c r="N27" s="26">
        <v>13546029880</v>
      </c>
      <c r="O27" s="27"/>
    </row>
    <row r="28" s="3" customFormat="1" ht="20" customHeight="1" spans="1:15">
      <c r="A28" s="21"/>
      <c r="B28" s="22">
        <v>23</v>
      </c>
      <c r="C28" s="22" t="s">
        <v>33</v>
      </c>
      <c r="D28" s="23" t="s">
        <v>63</v>
      </c>
      <c r="E28" s="24">
        <f t="shared" si="3"/>
        <v>9</v>
      </c>
      <c r="F28" s="24">
        <v>9</v>
      </c>
      <c r="G28" s="24"/>
      <c r="H28" s="24"/>
      <c r="I28" s="24">
        <f t="shared" si="1"/>
        <v>9</v>
      </c>
      <c r="J28" s="24">
        <v>9</v>
      </c>
      <c r="K28" s="24"/>
      <c r="L28" s="24"/>
      <c r="M28" s="25" t="s">
        <v>65</v>
      </c>
      <c r="N28" s="26">
        <v>15110776954</v>
      </c>
      <c r="O28" s="27"/>
    </row>
    <row r="29" s="3" customFormat="1" ht="20" customHeight="1" spans="1:15">
      <c r="A29" s="21"/>
      <c r="B29" s="22">
        <v>24</v>
      </c>
      <c r="C29" s="22" t="s">
        <v>36</v>
      </c>
      <c r="D29" s="23" t="s">
        <v>63</v>
      </c>
      <c r="E29" s="24">
        <f t="shared" si="3"/>
        <v>6</v>
      </c>
      <c r="F29" s="24">
        <v>6</v>
      </c>
      <c r="G29" s="24"/>
      <c r="H29" s="24"/>
      <c r="I29" s="24">
        <f t="shared" si="1"/>
        <v>5.5</v>
      </c>
      <c r="J29" s="24">
        <v>5.5</v>
      </c>
      <c r="K29" s="24"/>
      <c r="L29" s="24"/>
      <c r="M29" s="25" t="s">
        <v>66</v>
      </c>
      <c r="N29" s="26">
        <v>18735223371</v>
      </c>
      <c r="O29" s="27"/>
    </row>
    <row r="30" s="3" customFormat="1" ht="20" customHeight="1" spans="1:15">
      <c r="A30" s="21"/>
      <c r="B30" s="22">
        <v>25</v>
      </c>
      <c r="C30" s="22" t="s">
        <v>21</v>
      </c>
      <c r="D30" s="23" t="s">
        <v>63</v>
      </c>
      <c r="E30" s="24">
        <f t="shared" si="3"/>
        <v>4</v>
      </c>
      <c r="F30" s="24">
        <v>4</v>
      </c>
      <c r="G30" s="24"/>
      <c r="H30" s="24"/>
      <c r="I30" s="24">
        <f t="shared" si="1"/>
        <v>0.75</v>
      </c>
      <c r="J30" s="24">
        <v>0.75</v>
      </c>
      <c r="K30" s="24"/>
      <c r="L30" s="24"/>
      <c r="M30" s="25" t="s">
        <v>67</v>
      </c>
      <c r="N30" s="26">
        <v>15003429230</v>
      </c>
      <c r="O30" s="27"/>
    </row>
    <row r="31" s="3" customFormat="1" ht="20" customHeight="1" spans="1:15">
      <c r="A31" s="21"/>
      <c r="B31" s="22">
        <v>26</v>
      </c>
      <c r="C31" s="22" t="s">
        <v>47</v>
      </c>
      <c r="D31" s="23" t="s">
        <v>63</v>
      </c>
      <c r="E31" s="24">
        <f t="shared" si="3"/>
        <v>5</v>
      </c>
      <c r="F31" s="24">
        <v>5</v>
      </c>
      <c r="G31" s="24"/>
      <c r="H31" s="24"/>
      <c r="I31" s="24">
        <f t="shared" si="1"/>
        <v>3.25</v>
      </c>
      <c r="J31" s="24">
        <v>3.25</v>
      </c>
      <c r="K31" s="24"/>
      <c r="L31" s="24"/>
      <c r="M31" s="25" t="s">
        <v>68</v>
      </c>
      <c r="N31" s="26">
        <v>18535255665</v>
      </c>
      <c r="O31" s="27"/>
    </row>
    <row r="32" s="3" customFormat="1" ht="20" customHeight="1" spans="1:15">
      <c r="A32" s="21"/>
      <c r="B32" s="22">
        <v>27</v>
      </c>
      <c r="C32" s="22" t="s">
        <v>25</v>
      </c>
      <c r="D32" s="23" t="s">
        <v>63</v>
      </c>
      <c r="E32" s="24">
        <f t="shared" si="3"/>
        <v>4</v>
      </c>
      <c r="F32" s="24">
        <v>4</v>
      </c>
      <c r="G32" s="24"/>
      <c r="H32" s="24"/>
      <c r="I32" s="24">
        <f t="shared" si="1"/>
        <v>4</v>
      </c>
      <c r="J32" s="24">
        <v>4</v>
      </c>
      <c r="K32" s="24"/>
      <c r="L32" s="24"/>
      <c r="M32" s="25" t="s">
        <v>69</v>
      </c>
      <c r="N32" s="26">
        <v>15110714119</v>
      </c>
      <c r="O32" s="27"/>
    </row>
    <row r="33" s="3" customFormat="1" ht="20" customHeight="1" spans="1:15">
      <c r="A33" s="21"/>
      <c r="B33" s="22">
        <v>28</v>
      </c>
      <c r="C33" s="22" t="s">
        <v>17</v>
      </c>
      <c r="D33" s="23" t="s">
        <v>63</v>
      </c>
      <c r="E33" s="24">
        <f t="shared" si="3"/>
        <v>2.5</v>
      </c>
      <c r="F33" s="24">
        <v>2.5</v>
      </c>
      <c r="G33" s="24"/>
      <c r="H33" s="24"/>
      <c r="I33" s="24">
        <f t="shared" si="1"/>
        <v>0</v>
      </c>
      <c r="J33" s="24">
        <v>0</v>
      </c>
      <c r="K33" s="24"/>
      <c r="L33" s="24"/>
      <c r="M33" s="25" t="s">
        <v>70</v>
      </c>
      <c r="N33" s="26">
        <v>13643421130</v>
      </c>
      <c r="O33" s="27"/>
    </row>
    <row r="34" s="3" customFormat="1" ht="20" customHeight="1" spans="1:15">
      <c r="A34" s="21"/>
      <c r="B34" s="22">
        <v>29</v>
      </c>
      <c r="C34" s="22" t="s">
        <v>71</v>
      </c>
      <c r="D34" s="23" t="s">
        <v>63</v>
      </c>
      <c r="E34" s="24">
        <f t="shared" si="3"/>
        <v>2.5</v>
      </c>
      <c r="F34" s="24">
        <v>2.5</v>
      </c>
      <c r="G34" s="24"/>
      <c r="H34" s="24"/>
      <c r="I34" s="24">
        <f t="shared" si="1"/>
        <v>1</v>
      </c>
      <c r="J34" s="24">
        <v>1</v>
      </c>
      <c r="K34" s="24"/>
      <c r="L34" s="24"/>
      <c r="M34" s="25" t="s">
        <v>72</v>
      </c>
      <c r="N34" s="26">
        <v>18234266546</v>
      </c>
      <c r="O34" s="27"/>
    </row>
    <row r="35" s="3" customFormat="1" ht="24" spans="1:15">
      <c r="A35" s="21"/>
      <c r="B35" s="22">
        <v>30</v>
      </c>
      <c r="C35" s="28" t="s">
        <v>73</v>
      </c>
      <c r="D35" s="23" t="s">
        <v>63</v>
      </c>
      <c r="E35" s="24">
        <f t="shared" si="3"/>
        <v>4</v>
      </c>
      <c r="F35" s="24">
        <v>4</v>
      </c>
      <c r="G35" s="24"/>
      <c r="H35" s="24"/>
      <c r="I35" s="24">
        <f t="shared" si="1"/>
        <v>3.95</v>
      </c>
      <c r="J35" s="24">
        <v>3.95</v>
      </c>
      <c r="K35" s="24"/>
      <c r="L35" s="24"/>
      <c r="M35" s="25" t="s">
        <v>74</v>
      </c>
      <c r="N35" s="26">
        <v>13403527818</v>
      </c>
      <c r="O35" s="27"/>
    </row>
    <row r="36" s="3" customFormat="1" spans="1:15">
      <c r="A36" s="21"/>
      <c r="B36" s="22">
        <v>31</v>
      </c>
      <c r="C36" s="22" t="s">
        <v>28</v>
      </c>
      <c r="D36" s="23" t="s">
        <v>75</v>
      </c>
      <c r="E36" s="24">
        <f t="shared" si="3"/>
        <v>0.8</v>
      </c>
      <c r="F36" s="24">
        <v>0.8</v>
      </c>
      <c r="G36" s="24"/>
      <c r="H36" s="24"/>
      <c r="I36" s="24">
        <f t="shared" si="1"/>
        <v>0.64</v>
      </c>
      <c r="J36" s="24">
        <v>0.64</v>
      </c>
      <c r="K36" s="24"/>
      <c r="L36" s="24"/>
      <c r="M36" s="25" t="s">
        <v>64</v>
      </c>
      <c r="N36" s="26">
        <v>13546029880</v>
      </c>
      <c r="O36" s="27"/>
    </row>
    <row r="37" s="3" customFormat="1" spans="1:15">
      <c r="A37" s="21"/>
      <c r="B37" s="22">
        <v>32</v>
      </c>
      <c r="C37" s="22" t="s">
        <v>33</v>
      </c>
      <c r="D37" s="23" t="s">
        <v>75</v>
      </c>
      <c r="E37" s="24">
        <f t="shared" si="3"/>
        <v>1.52</v>
      </c>
      <c r="F37" s="24">
        <v>1.52</v>
      </c>
      <c r="G37" s="24"/>
      <c r="H37" s="24"/>
      <c r="I37" s="24">
        <f t="shared" si="1"/>
        <v>1.44</v>
      </c>
      <c r="J37" s="24">
        <v>1.44</v>
      </c>
      <c r="K37" s="24"/>
      <c r="L37" s="24"/>
      <c r="M37" s="25" t="s">
        <v>65</v>
      </c>
      <c r="N37" s="26">
        <v>15110776954</v>
      </c>
      <c r="O37" s="27"/>
    </row>
    <row r="38" s="3" customFormat="1" spans="1:15">
      <c r="A38" s="21"/>
      <c r="B38" s="22">
        <v>33</v>
      </c>
      <c r="C38" s="22" t="s">
        <v>36</v>
      </c>
      <c r="D38" s="23" t="s">
        <v>75</v>
      </c>
      <c r="E38" s="24">
        <f t="shared" si="3"/>
        <v>0.88</v>
      </c>
      <c r="F38" s="24">
        <v>0.88</v>
      </c>
      <c r="G38" s="24"/>
      <c r="H38" s="24"/>
      <c r="I38" s="24">
        <f t="shared" si="1"/>
        <v>0.88</v>
      </c>
      <c r="J38" s="24">
        <v>0.88</v>
      </c>
      <c r="K38" s="24"/>
      <c r="L38" s="24"/>
      <c r="M38" s="25" t="s">
        <v>66</v>
      </c>
      <c r="N38" s="26">
        <v>18735223371</v>
      </c>
      <c r="O38" s="27"/>
    </row>
    <row r="39" s="3" customFormat="1" spans="1:15">
      <c r="A39" s="21"/>
      <c r="B39" s="22">
        <v>34</v>
      </c>
      <c r="C39" s="22" t="s">
        <v>21</v>
      </c>
      <c r="D39" s="23" t="s">
        <v>75</v>
      </c>
      <c r="E39" s="24">
        <f t="shared" si="3"/>
        <v>1.68</v>
      </c>
      <c r="F39" s="24">
        <v>1.68</v>
      </c>
      <c r="G39" s="24"/>
      <c r="H39" s="24"/>
      <c r="I39" s="24">
        <f t="shared" si="1"/>
        <v>1.2</v>
      </c>
      <c r="J39" s="24">
        <v>1.2</v>
      </c>
      <c r="K39" s="24"/>
      <c r="L39" s="24"/>
      <c r="M39" s="25" t="s">
        <v>67</v>
      </c>
      <c r="N39" s="26">
        <v>15003429230</v>
      </c>
      <c r="O39" s="27"/>
    </row>
    <row r="40" s="3" customFormat="1" spans="1:15">
      <c r="A40" s="21"/>
      <c r="B40" s="22">
        <v>35</v>
      </c>
      <c r="C40" s="22" t="s">
        <v>47</v>
      </c>
      <c r="D40" s="23" t="s">
        <v>75</v>
      </c>
      <c r="E40" s="24">
        <f t="shared" si="3"/>
        <v>1.2</v>
      </c>
      <c r="F40" s="24">
        <v>1.2</v>
      </c>
      <c r="G40" s="24"/>
      <c r="H40" s="24"/>
      <c r="I40" s="24">
        <f t="shared" si="1"/>
        <v>0.72</v>
      </c>
      <c r="J40" s="24">
        <v>0.72</v>
      </c>
      <c r="K40" s="24"/>
      <c r="L40" s="24"/>
      <c r="M40" s="25" t="s">
        <v>68</v>
      </c>
      <c r="N40" s="26">
        <v>18535255665</v>
      </c>
      <c r="O40" s="27"/>
    </row>
    <row r="41" s="3" customFormat="1" spans="1:15">
      <c r="A41" s="21"/>
      <c r="B41" s="22">
        <v>36</v>
      </c>
      <c r="C41" s="22" t="s">
        <v>25</v>
      </c>
      <c r="D41" s="23" t="s">
        <v>75</v>
      </c>
      <c r="E41" s="24">
        <f t="shared" si="3"/>
        <v>1.68</v>
      </c>
      <c r="F41" s="24">
        <v>1.68</v>
      </c>
      <c r="G41" s="24"/>
      <c r="H41" s="24"/>
      <c r="I41" s="24">
        <f t="shared" si="1"/>
        <v>1.62</v>
      </c>
      <c r="J41" s="24">
        <v>1.62</v>
      </c>
      <c r="K41" s="24"/>
      <c r="L41" s="24"/>
      <c r="M41" s="25" t="s">
        <v>69</v>
      </c>
      <c r="N41" s="26">
        <v>15110714119</v>
      </c>
      <c r="O41" s="27"/>
    </row>
    <row r="42" s="3" customFormat="1" spans="1:15">
      <c r="A42" s="21"/>
      <c r="B42" s="22">
        <v>37</v>
      </c>
      <c r="C42" s="22" t="s">
        <v>17</v>
      </c>
      <c r="D42" s="23" t="s">
        <v>75</v>
      </c>
      <c r="E42" s="24">
        <f t="shared" si="3"/>
        <v>1.12</v>
      </c>
      <c r="F42" s="24">
        <v>1.12</v>
      </c>
      <c r="G42" s="24"/>
      <c r="H42" s="24"/>
      <c r="I42" s="24">
        <f t="shared" si="1"/>
        <v>0.88</v>
      </c>
      <c r="J42" s="24">
        <v>0.88</v>
      </c>
      <c r="K42" s="24"/>
      <c r="L42" s="24"/>
      <c r="M42" s="25" t="s">
        <v>70</v>
      </c>
      <c r="N42" s="26">
        <v>13643421130</v>
      </c>
      <c r="O42" s="27"/>
    </row>
    <row r="43" s="3" customFormat="1" spans="1:15">
      <c r="A43" s="21"/>
      <c r="B43" s="22">
        <v>38</v>
      </c>
      <c r="C43" s="22" t="s">
        <v>71</v>
      </c>
      <c r="D43" s="23" t="s">
        <v>75</v>
      </c>
      <c r="E43" s="24">
        <f t="shared" si="3"/>
        <v>0.56</v>
      </c>
      <c r="F43" s="24">
        <v>0.56</v>
      </c>
      <c r="G43" s="24"/>
      <c r="H43" s="24"/>
      <c r="I43" s="24">
        <f t="shared" si="1"/>
        <v>0.48</v>
      </c>
      <c r="J43" s="24">
        <v>0.48</v>
      </c>
      <c r="K43" s="24"/>
      <c r="L43" s="24"/>
      <c r="M43" s="25" t="s">
        <v>72</v>
      </c>
      <c r="N43" s="26">
        <v>18234266546</v>
      </c>
      <c r="O43" s="27"/>
    </row>
    <row r="44" s="3" customFormat="1" spans="1:15">
      <c r="A44" s="21"/>
      <c r="B44" s="22">
        <v>39</v>
      </c>
      <c r="C44" s="22" t="s">
        <v>53</v>
      </c>
      <c r="D44" s="23" t="s">
        <v>75</v>
      </c>
      <c r="E44" s="24">
        <f t="shared" si="3"/>
        <v>0.32</v>
      </c>
      <c r="F44" s="24">
        <v>0.32</v>
      </c>
      <c r="G44" s="24"/>
      <c r="H44" s="24"/>
      <c r="I44" s="24">
        <f t="shared" si="1"/>
        <v>0</v>
      </c>
      <c r="J44" s="24">
        <v>0</v>
      </c>
      <c r="K44" s="24"/>
      <c r="L44" s="24"/>
      <c r="M44" s="25" t="s">
        <v>55</v>
      </c>
      <c r="N44" s="26">
        <v>13103428080</v>
      </c>
      <c r="O44" s="27"/>
    </row>
    <row r="45" s="3" customFormat="1" ht="24" spans="1:15">
      <c r="A45" s="21"/>
      <c r="B45" s="22">
        <v>40</v>
      </c>
      <c r="C45" s="28" t="s">
        <v>73</v>
      </c>
      <c r="D45" s="23" t="s">
        <v>75</v>
      </c>
      <c r="E45" s="24">
        <f t="shared" si="3"/>
        <v>40.24</v>
      </c>
      <c r="F45" s="24">
        <v>40.24</v>
      </c>
      <c r="G45" s="24"/>
      <c r="H45" s="24"/>
      <c r="I45" s="24">
        <f t="shared" si="1"/>
        <v>20.12</v>
      </c>
      <c r="J45" s="24">
        <v>20.12</v>
      </c>
      <c r="K45" s="24"/>
      <c r="L45" s="24"/>
      <c r="M45" s="25" t="s">
        <v>76</v>
      </c>
      <c r="N45" s="26">
        <v>13753247614</v>
      </c>
      <c r="O45" s="27"/>
    </row>
    <row r="46" s="3" customFormat="1" ht="33" customHeight="1" spans="1:15">
      <c r="A46" s="21"/>
      <c r="B46" s="22">
        <v>41</v>
      </c>
      <c r="C46" s="28" t="s">
        <v>73</v>
      </c>
      <c r="D46" s="23" t="s">
        <v>77</v>
      </c>
      <c r="E46" s="24">
        <f t="shared" si="3"/>
        <v>582</v>
      </c>
      <c r="F46" s="24"/>
      <c r="G46" s="24">
        <v>582</v>
      </c>
      <c r="H46" s="24"/>
      <c r="I46" s="24">
        <f t="shared" si="1"/>
        <v>0</v>
      </c>
      <c r="J46" s="24"/>
      <c r="K46" s="24">
        <v>0</v>
      </c>
      <c r="L46" s="24"/>
      <c r="M46" s="25" t="s">
        <v>78</v>
      </c>
      <c r="N46" s="26">
        <v>13753256325</v>
      </c>
      <c r="O46" s="27"/>
    </row>
    <row r="47" s="3" customFormat="1" ht="24" customHeight="1" spans="1:15">
      <c r="A47" s="21"/>
      <c r="B47" s="22">
        <v>42</v>
      </c>
      <c r="C47" s="28" t="s">
        <v>79</v>
      </c>
      <c r="D47" s="23" t="s">
        <v>80</v>
      </c>
      <c r="E47" s="24">
        <f t="shared" si="3"/>
        <v>88</v>
      </c>
      <c r="F47" s="24"/>
      <c r="G47" s="24">
        <v>88</v>
      </c>
      <c r="H47" s="24"/>
      <c r="I47" s="24">
        <f t="shared" si="1"/>
        <v>0</v>
      </c>
      <c r="J47" s="24"/>
      <c r="K47" s="24">
        <v>0</v>
      </c>
      <c r="L47" s="24"/>
      <c r="M47" s="25" t="s">
        <v>81</v>
      </c>
      <c r="N47" s="26">
        <v>2832283</v>
      </c>
      <c r="O47" s="27"/>
    </row>
    <row r="48" s="3" customFormat="1" ht="39" customHeight="1" spans="1:15">
      <c r="A48" s="21"/>
      <c r="B48" s="22">
        <v>43</v>
      </c>
      <c r="C48" s="28" t="s">
        <v>73</v>
      </c>
      <c r="D48" s="23" t="s">
        <v>82</v>
      </c>
      <c r="E48" s="24">
        <f t="shared" si="3"/>
        <v>681</v>
      </c>
      <c r="F48" s="24"/>
      <c r="G48" s="24"/>
      <c r="H48" s="24">
        <v>681</v>
      </c>
      <c r="I48" s="24">
        <f t="shared" si="1"/>
        <v>7.95</v>
      </c>
      <c r="J48" s="24"/>
      <c r="K48" s="24"/>
      <c r="L48" s="24">
        <v>7.95</v>
      </c>
      <c r="M48" s="25" t="s">
        <v>78</v>
      </c>
      <c r="N48" s="26">
        <v>13753256325</v>
      </c>
      <c r="O48" s="27"/>
    </row>
    <row r="49" s="3" customFormat="1" ht="39" customHeight="1" spans="1:15">
      <c r="A49" s="21" t="s">
        <v>83</v>
      </c>
      <c r="B49" s="22">
        <v>44</v>
      </c>
      <c r="C49" s="22" t="s">
        <v>25</v>
      </c>
      <c r="D49" s="23" t="s">
        <v>84</v>
      </c>
      <c r="E49" s="24">
        <f t="shared" si="3"/>
        <v>47</v>
      </c>
      <c r="F49" s="24">
        <v>47</v>
      </c>
      <c r="G49" s="24"/>
      <c r="H49" s="24"/>
      <c r="I49" s="24">
        <f t="shared" si="1"/>
        <v>0</v>
      </c>
      <c r="J49" s="24">
        <v>0</v>
      </c>
      <c r="K49" s="24"/>
      <c r="L49" s="24"/>
      <c r="M49" s="25" t="s">
        <v>85</v>
      </c>
      <c r="N49" s="26">
        <v>13994413076</v>
      </c>
      <c r="O49" s="27"/>
    </row>
    <row r="50" s="2" customFormat="1" ht="31" customHeight="1" spans="1:15">
      <c r="A50" s="33"/>
      <c r="B50" s="22">
        <v>45</v>
      </c>
      <c r="C50" s="28" t="s">
        <v>86</v>
      </c>
      <c r="D50" s="23" t="s">
        <v>87</v>
      </c>
      <c r="E50" s="24">
        <f t="shared" si="3"/>
        <v>70</v>
      </c>
      <c r="F50" s="24"/>
      <c r="G50" s="24"/>
      <c r="H50" s="24">
        <v>70</v>
      </c>
      <c r="I50" s="24">
        <f t="shared" si="1"/>
        <v>0</v>
      </c>
      <c r="J50" s="24"/>
      <c r="K50" s="24"/>
      <c r="L50" s="24">
        <v>0</v>
      </c>
      <c r="M50" s="25" t="s">
        <v>88</v>
      </c>
      <c r="N50" s="26">
        <v>18735215577</v>
      </c>
      <c r="O50" s="27"/>
    </row>
  </sheetData>
  <sheetProtection sheet="1" formatCells="0" formatColumns="0" formatRows="0" insertRows="0" insertColumns="0" insertHyperlinks="0" deleteColumns="0" deleteRows="0" sort="0" autoFilter="0" pivotTables="0"/>
  <protectedRanges>
    <protectedRange sqref="A3:L50" name="Range1"/>
  </protectedRanges>
  <mergeCells count="15">
    <mergeCell ref="A1:O1"/>
    <mergeCell ref="N2:O2"/>
    <mergeCell ref="E3:H3"/>
    <mergeCell ref="I3:L3"/>
    <mergeCell ref="M3:N3"/>
    <mergeCell ref="A5:D5"/>
    <mergeCell ref="A3:A4"/>
    <mergeCell ref="A6:A25"/>
    <mergeCell ref="A27:A47"/>
    <mergeCell ref="A49:A50"/>
    <mergeCell ref="B3:B4"/>
    <mergeCell ref="C3:C4"/>
    <mergeCell ref="D3:D4"/>
    <mergeCell ref="O3:O4"/>
    <mergeCell ref="O6:O50"/>
  </mergeCells>
  <pageMargins left="0.75" right="0.75" top="1" bottom="1" header="0.5" footer="0.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325691806" otherUserPermission="edit">
    <arrUserId title="Range1" rangeCreator="325691806" othersAccessPermission="visible">
      <userID accessPermission="edit">325691806</userID>
    </arrUserId>
  </rangeList>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2 9 9 7 2 0 7 7 6 4 1 " 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WWO_wpscloud_20260602201142-b230a22616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崔敏</cp:lastModifiedBy>
  <dcterms:created xsi:type="dcterms:W3CDTF">2026-06-11T23:57:00Z</dcterms:created>
  <dcterms:modified xsi:type="dcterms:W3CDTF">2026-06-18T07:21:35Z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0F9A77F7EEB943339DE4BBE43C1A4F1D_11</vt:lpwstr>
  </property>
  <property fmtid="{D5CDD505-2E9C-101B-9397-08002B2CF9AE}" pid="3" name="KSOProductBuildVer">
    <vt:lpwstr>2052-12.1.0.26375</vt:lpwstr>
  </property>
  <property fmtid="{D5CDD505-2E9C-101B-9397-08002B2CF9AE}" pid="4" name="CalculationRule">
    <vt:i4>1</vt:i4>
  </property>
</Properties>
</file>